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AlgorithmName="SHA-512" workbookHashValue="SdCSwV9na/ylhOazK5k+Vnbwf+xzAVnId7e0fRz6Ecl9u5cbnz3AKS/oIi+cDgqYjc4ArC9WMeHVanlw48o+dA==" workbookSaltValue="kbxKgYk2YUQ1ksEUk3bjAQ==" workbookSpinCount="100000" lockStructure="1"/>
  <bookViews>
    <workbookView xWindow="-105" yWindow="-90" windowWidth="19425" windowHeight="10410"/>
  </bookViews>
  <sheets>
    <sheet name="エントリーシート" sheetId="1" r:id="rId1"/>
    <sheet name="設定シート" sheetId="2" state="hidden" r:id="rId2"/>
    <sheet name="設定シート_プルダウンリスト" sheetId="4" state="hidden" r:id="rId3"/>
    <sheet name="設定シート_template" sheetId="11" state="hidden" r:id="rId4"/>
    <sheet name="転記用シート" sheetId="9" state="hidden" r:id="rId5"/>
  </sheets>
  <definedNames>
    <definedName name="_xlnm.Print_Area" localSheetId="0">エントリーシート!$A$1:$X$58</definedName>
    <definedName name="_xlnm.Print_Area" localSheetId="3">設定シート_template!$A$1:$X$58</definedName>
    <definedName name="サービス業">設定シート_プルダウンリスト!$M$2:$M$6</definedName>
    <definedName name="運輸業・郵便業">設定シート_プルダウンリスト!$F$2:$F$7</definedName>
    <definedName name="卸売業">設定シート_プルダウンリスト!$G$2:$G$6</definedName>
    <definedName name="学術研究・専門・技術サービス業">設定シート_プルダウンリスト!$J$2:$J$4</definedName>
    <definedName name="記入例作成欄">設定シート_template!$O$4:$W$15</definedName>
    <definedName name="業種_大分類">設定シート_プルダウンリスト!$C$1:$M$1</definedName>
    <definedName name="建設業">設定シート_プルダウンリスト!$C$2:$C$4</definedName>
    <definedName name="宿泊業・飲食サービス業">設定シート_プルダウンリスト!$K$2:$K$4</definedName>
    <definedName name="小売業">設定シート_プルダウンリスト!$H$2:$H$6</definedName>
    <definedName name="情報通信業">設定シート_プルダウンリスト!$E$2:$E$6</definedName>
    <definedName name="推薦該当賞名">設定シート_プルダウンリスト!$A$2:$A$8</definedName>
    <definedName name="生活関連サービス業・娯楽業">設定シート_プルダウンリスト!$L$2:$L$3</definedName>
    <definedName name="製造業">設定シート_プルダウンリスト!$D$2:$D$25</definedName>
    <definedName name="不動産・物品賃貸業">設定シート_プルダウンリスト!$I$2:$I$4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L51" i="11" l="1"/>
  <c r="L50" i="11"/>
  <c r="L48" i="11"/>
  <c r="L46" i="11"/>
  <c r="L43" i="11"/>
  <c r="J43" i="11"/>
  <c r="L31" i="11"/>
  <c r="E12" i="11"/>
  <c r="B2" i="11"/>
  <c r="Y2" i="9" l="1"/>
  <c r="V2" i="9"/>
  <c r="O2" i="9"/>
  <c r="T2" i="9"/>
  <c r="S2" i="9"/>
  <c r="R2" i="9"/>
  <c r="Q2" i="9"/>
  <c r="P2" i="9"/>
  <c r="L2" i="9"/>
  <c r="K2" i="9"/>
  <c r="J2" i="9"/>
  <c r="D2" i="9"/>
  <c r="C2" i="9"/>
  <c r="U2" i="9" l="1"/>
  <c r="N2" i="9"/>
  <c r="M2" i="9"/>
  <c r="BN2" i="9"/>
  <c r="BL2" i="9"/>
  <c r="BK2" i="9"/>
  <c r="BI2" i="9"/>
  <c r="BH2" i="9"/>
  <c r="BF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X2" i="9"/>
  <c r="W2" i="9"/>
  <c r="I2" i="9"/>
  <c r="G2" i="9"/>
  <c r="F2" i="9"/>
  <c r="E2" i="9"/>
  <c r="B2" i="9"/>
  <c r="A2" i="9"/>
  <c r="E12" i="1" l="1"/>
  <c r="H2" i="9" s="1"/>
  <c r="L51" i="1"/>
  <c r="BO2" i="9" s="1"/>
  <c r="L50" i="1"/>
  <c r="BM2" i="9" s="1"/>
  <c r="L48" i="1"/>
  <c r="BJ2" i="9" s="1"/>
  <c r="L46" i="1"/>
  <c r="BG2" i="9" s="1"/>
  <c r="L43" i="1"/>
  <c r="BE2" i="9" s="1"/>
  <c r="J43" i="1"/>
  <c r="BD2" i="9" s="1"/>
  <c r="B6" i="2" l="1"/>
  <c r="B5" i="2"/>
  <c r="B4" i="2"/>
  <c r="B2" i="1" l="1"/>
</calcChain>
</file>

<file path=xl/sharedStrings.xml><?xml version="1.0" encoding="utf-8"?>
<sst xmlns="http://schemas.openxmlformats.org/spreadsheetml/2006/main" count="333" uniqueCount="246">
  <si>
    <t>推薦該当賞名</t>
    <rPh sb="0" eb="2">
      <t>スイセン</t>
    </rPh>
    <rPh sb="2" eb="4">
      <t>ガイトウ</t>
    </rPh>
    <rPh sb="4" eb="5">
      <t>ショウ</t>
    </rPh>
    <rPh sb="5" eb="6">
      <t>メイ</t>
    </rPh>
    <phoneticPr fontId="3"/>
  </si>
  <si>
    <t>Ⅰ．推薦対象者履歴書</t>
    <rPh sb="2" eb="4">
      <t>スイセン</t>
    </rPh>
    <rPh sb="4" eb="7">
      <t>タイショウシャ</t>
    </rPh>
    <rPh sb="7" eb="10">
      <t>リレキショ</t>
    </rPh>
    <phoneticPr fontId="3"/>
  </si>
  <si>
    <t>ふりがな</t>
    <phoneticPr fontId="3"/>
  </si>
  <si>
    <t>氏名</t>
    <rPh sb="0" eb="2">
      <t>シメイ</t>
    </rPh>
    <phoneticPr fontId="3"/>
  </si>
  <si>
    <t>法人名</t>
    <rPh sb="0" eb="2">
      <t>ホウジン</t>
    </rPh>
    <rPh sb="2" eb="3">
      <t>メイ</t>
    </rPh>
    <phoneticPr fontId="3"/>
  </si>
  <si>
    <t>正式役職名</t>
    <rPh sb="0" eb="2">
      <t>セイシキ</t>
    </rPh>
    <rPh sb="2" eb="5">
      <t>ヤクショクメイ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</si>
  <si>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</si>
  <si>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</si>
  <si>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職歴</t>
    <rPh sb="0" eb="2">
      <t>ショクレキ</t>
    </rPh>
    <phoneticPr fontId="3"/>
  </si>
  <si>
    <t>公職及び団体役職歴等</t>
    <rPh sb="0" eb="2">
      <t>コウショク</t>
    </rPh>
    <rPh sb="2" eb="3">
      <t>オヨ</t>
    </rPh>
    <rPh sb="4" eb="6">
      <t>ダンタイ</t>
    </rPh>
    <rPh sb="6" eb="8">
      <t>ヤクショク</t>
    </rPh>
    <rPh sb="8" eb="9">
      <t>レキ</t>
    </rPh>
    <rPh sb="9" eb="10">
      <t>トウ</t>
    </rPh>
    <phoneticPr fontId="3"/>
  </si>
  <si>
    <t>Ⅱ．推薦対象者／窓口担当情報</t>
    <rPh sb="2" eb="4">
      <t>スイセン</t>
    </rPh>
    <rPh sb="4" eb="7">
      <t>タイショウシャ</t>
    </rPh>
    <rPh sb="8" eb="10">
      <t>マドグチ</t>
    </rPh>
    <rPh sb="10" eb="12">
      <t>タントウ</t>
    </rPh>
    <rPh sb="12" eb="14">
      <t>ジョウホウ</t>
    </rPh>
    <phoneticPr fontId="3"/>
  </si>
  <si>
    <t>所属部署</t>
    <rPh sb="0" eb="2">
      <t>ショゾク</t>
    </rPh>
    <rPh sb="2" eb="4">
      <t>ブショ</t>
    </rPh>
    <phoneticPr fontId="3"/>
  </si>
  <si>
    <t>ご担当者名</t>
    <rPh sb="1" eb="4">
      <t>タントウシャ</t>
    </rPh>
    <rPh sb="4" eb="5">
      <t>メイ</t>
    </rPh>
    <phoneticPr fontId="3"/>
  </si>
  <si>
    <t>郵便番号</t>
    <rPh sb="0" eb="4">
      <t>ユウビンバンゴウ</t>
    </rPh>
    <phoneticPr fontId="3"/>
  </si>
  <si>
    <t>会社住所</t>
    <rPh sb="0" eb="2">
      <t>カイシャ</t>
    </rPh>
    <rPh sb="2" eb="4">
      <t>ジュウショ</t>
    </rPh>
    <phoneticPr fontId="3"/>
  </si>
  <si>
    <t>連絡先</t>
    <rPh sb="0" eb="3">
      <t>レンラクサキ</t>
    </rPh>
    <phoneticPr fontId="3"/>
  </si>
  <si>
    <t>（代表）</t>
    <rPh sb="1" eb="3">
      <t>ダイヒョウ</t>
    </rPh>
    <phoneticPr fontId="3"/>
  </si>
  <si>
    <t>（直通）</t>
    <rPh sb="1" eb="3">
      <t>チョクツウ</t>
    </rPh>
    <phoneticPr fontId="3"/>
  </si>
  <si>
    <t>E-Mailアドレス</t>
    <phoneticPr fontId="3"/>
  </si>
  <si>
    <t>Ⅲ．推薦者</t>
    <rPh sb="2" eb="5">
      <t>スイセンシャ</t>
    </rPh>
    <phoneticPr fontId="3"/>
  </si>
  <si>
    <t>推薦機関</t>
    <rPh sb="0" eb="2">
      <t>スイセン</t>
    </rPh>
    <rPh sb="2" eb="4">
      <t>キカン</t>
    </rPh>
    <phoneticPr fontId="3"/>
  </si>
  <si>
    <t>役職</t>
    <rPh sb="0" eb="2">
      <t>ヤクショク</t>
    </rPh>
    <phoneticPr fontId="3"/>
  </si>
  <si>
    <t>推薦者氏名</t>
    <rPh sb="0" eb="3">
      <t>スイセンシャ</t>
    </rPh>
    <rPh sb="3" eb="5">
      <t>シメイ</t>
    </rPh>
    <phoneticPr fontId="3"/>
  </si>
  <si>
    <t>（町丁目以下）</t>
    <rPh sb="1" eb="2">
      <t>チョウ</t>
    </rPh>
    <rPh sb="2" eb="4">
      <t>チョウメ</t>
    </rPh>
    <rPh sb="4" eb="6">
      <t>イカ</t>
    </rPh>
    <phoneticPr fontId="3"/>
  </si>
  <si>
    <t>（都道府県）</t>
    <rPh sb="1" eb="5">
      <t>トドウフケン</t>
    </rPh>
    <phoneticPr fontId="3"/>
  </si>
  <si>
    <t>（市区町村）</t>
    <rPh sb="1" eb="3">
      <t>シク</t>
    </rPh>
    <rPh sb="3" eb="5">
      <t>チョウソン</t>
    </rPh>
    <phoneticPr fontId="3"/>
  </si>
  <si>
    <t>Ⅳ．会社概要</t>
    <rPh sb="2" eb="4">
      <t>カイシャ</t>
    </rPh>
    <rPh sb="4" eb="6">
      <t>ガイヨウ</t>
    </rPh>
    <phoneticPr fontId="3"/>
  </si>
  <si>
    <t>事業内容</t>
    <rPh sb="0" eb="2">
      <t>ジギョウ</t>
    </rPh>
    <rPh sb="2" eb="4">
      <t>ナイヨウ</t>
    </rPh>
    <phoneticPr fontId="3"/>
  </si>
  <si>
    <t>創立年月日</t>
    <rPh sb="0" eb="2">
      <t>ソウリツ</t>
    </rPh>
    <rPh sb="2" eb="5">
      <t>ネンガッピ</t>
    </rPh>
    <phoneticPr fontId="3"/>
  </si>
  <si>
    <t>主要取引銀行</t>
    <rPh sb="0" eb="2">
      <t>シュヨウ</t>
    </rPh>
    <rPh sb="2" eb="4">
      <t>トリヒキ</t>
    </rPh>
    <rPh sb="4" eb="6">
      <t>ギンコウ</t>
    </rPh>
    <phoneticPr fontId="3"/>
  </si>
  <si>
    <t>特許取得</t>
    <rPh sb="0" eb="2">
      <t>トッキョ</t>
    </rPh>
    <rPh sb="2" eb="4">
      <t>シュトク</t>
    </rPh>
    <phoneticPr fontId="3"/>
  </si>
  <si>
    <t>会社経歴</t>
    <rPh sb="0" eb="2">
      <t>カイシャ</t>
    </rPh>
    <rPh sb="2" eb="4">
      <t>ケイレキ</t>
    </rPh>
    <phoneticPr fontId="3"/>
  </si>
  <si>
    <t>（特許取得件数計）</t>
    <rPh sb="1" eb="3">
      <t>トッキョ</t>
    </rPh>
    <rPh sb="3" eb="5">
      <t>シュトク</t>
    </rPh>
    <rPh sb="5" eb="7">
      <t>ケンスウ</t>
    </rPh>
    <rPh sb="7" eb="8">
      <t>ケイ</t>
    </rPh>
    <phoneticPr fontId="3"/>
  </si>
  <si>
    <t>科目</t>
    <rPh sb="0" eb="2">
      <t>カモク</t>
    </rPh>
    <phoneticPr fontId="3"/>
  </si>
  <si>
    <t>直近決算</t>
    <rPh sb="0" eb="2">
      <t>チョッキン</t>
    </rPh>
    <rPh sb="2" eb="4">
      <t>ケッサン</t>
    </rPh>
    <phoneticPr fontId="3"/>
  </si>
  <si>
    <t>一期前決算</t>
    <rPh sb="0" eb="2">
      <t>イッキ</t>
    </rPh>
    <rPh sb="2" eb="3">
      <t>マエ</t>
    </rPh>
    <rPh sb="3" eb="5">
      <t>ケッサン</t>
    </rPh>
    <phoneticPr fontId="3"/>
  </si>
  <si>
    <t>売上高</t>
    <rPh sb="0" eb="2">
      <t>ウリアゲ</t>
    </rPh>
    <rPh sb="2" eb="3">
      <t>ダカ</t>
    </rPh>
    <phoneticPr fontId="3"/>
  </si>
  <si>
    <t>売上総利益</t>
    <rPh sb="0" eb="2">
      <t>ウリアゲ</t>
    </rPh>
    <rPh sb="2" eb="5">
      <t>ソウリエキ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</si>
  <si>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</si>
  <si>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</si>
  <si>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税引き後純利益</t>
    <rPh sb="0" eb="2">
      <t>ゼイビ</t>
    </rPh>
    <rPh sb="3" eb="4">
      <t>ゴ</t>
    </rPh>
    <rPh sb="4" eb="7">
      <t>ジュンリエキ</t>
    </rPh>
    <phoneticPr fontId="3"/>
  </si>
  <si>
    <t>研究開発費</t>
    <rPh sb="0" eb="2">
      <t>ケンキュウ</t>
    </rPh>
    <rPh sb="2" eb="5">
      <t>カイハツヒ</t>
    </rPh>
    <phoneticPr fontId="3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</si>
  <si>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3"/>
  </si>
  <si>
    <t>流動資産</t>
    <rPh sb="0" eb="2">
      <t>リュウドウ</t>
    </rPh>
    <rPh sb="2" eb="4">
      <t>シサン</t>
    </rPh>
    <phoneticPr fontId="3"/>
  </si>
  <si>
    <t>流動負債</t>
    <rPh sb="0" eb="2">
      <t>リュウドウ</t>
    </rPh>
    <rPh sb="2" eb="4">
      <t>フサイ</t>
    </rPh>
    <phoneticPr fontId="3"/>
  </si>
  <si>
    <t>固定資産</t>
    <rPh sb="0" eb="2">
      <t>コテイ</t>
    </rPh>
    <rPh sb="2" eb="4">
      <t>シサン</t>
    </rPh>
    <phoneticPr fontId="3"/>
  </si>
  <si>
    <t>固定負債</t>
    <rPh sb="0" eb="2">
      <t>コテイ</t>
    </rPh>
    <rPh sb="2" eb="4">
      <t>フサイ</t>
    </rPh>
    <phoneticPr fontId="3"/>
  </si>
  <si>
    <t>自己資本</t>
    <rPh sb="0" eb="2">
      <t>ジコ</t>
    </rPh>
    <rPh sb="2" eb="4">
      <t>シホン</t>
    </rPh>
    <phoneticPr fontId="3"/>
  </si>
  <si>
    <t>流動比率</t>
    <rPh sb="0" eb="2">
      <t>リュウドウ</t>
    </rPh>
    <rPh sb="2" eb="4">
      <t>ヒリツ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</si>
  <si>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</si>
  <si>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>経営指標</t>
    <rPh sb="0" eb="2">
      <t>ケイエイ</t>
    </rPh>
    <rPh sb="2" eb="4">
      <t>シヒョウ</t>
    </rPh>
    <phoneticPr fontId="3"/>
  </si>
  <si>
    <t>総資本利益率</t>
    <rPh sb="0" eb="3">
      <t>ソウシホン</t>
    </rPh>
    <rPh sb="3" eb="5">
      <t>リエキ</t>
    </rPh>
    <rPh sb="5" eb="6">
      <t>リツ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</si>
  <si>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</si>
  <si>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</si>
  <si>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</si>
  <si>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運輸業・郵便業</t>
    <rPh sb="0" eb="3">
      <t>ウンユギョウ</t>
    </rPh>
    <rPh sb="4" eb="6">
      <t>ユウビン</t>
    </rPh>
    <rPh sb="6" eb="7">
      <t>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</si>
  <si>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</si>
  <si>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</si>
  <si>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不動産・物品賃貸業</t>
    <rPh sb="0" eb="3">
      <t>フドウサン</t>
    </rPh>
    <rPh sb="4" eb="6">
      <t>ブッピン</t>
    </rPh>
    <rPh sb="6" eb="9">
      <t>チンタイギョウ</t>
    </rPh>
    <phoneticPr fontId="3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</si>
  <si>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</si>
  <si>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</si>
  <si>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</si>
  <si>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サービス業</t>
    <rPh sb="4" eb="5">
      <t>ギョウ</t>
    </rPh>
    <phoneticPr fontId="3"/>
  </si>
  <si>
    <t>総合工事業</t>
    <rPh sb="0" eb="2">
      <t>ソウゴウ</t>
    </rPh>
    <rPh sb="2" eb="5">
      <t>コウジギョウ</t>
    </rPh>
    <phoneticPr fontId="3"/>
  </si>
  <si>
    <t>不動産取引業</t>
    <rPh sb="0" eb="3">
      <t>フドウサン</t>
    </rPh>
    <rPh sb="3" eb="5">
      <t>トリヒキ</t>
    </rPh>
    <rPh sb="5" eb="6">
      <t>ギョウ</t>
    </rPh>
    <phoneticPr fontId="3"/>
  </si>
  <si>
    <t>機械等修理業</t>
    <rPh sb="0" eb="2">
      <t>キカイ</t>
    </rPh>
    <rPh sb="2" eb="3">
      <t>トウ</t>
    </rPh>
    <rPh sb="3" eb="5">
      <t>シュウリ</t>
    </rPh>
    <rPh sb="5" eb="6">
      <t>ギョウ</t>
    </rPh>
    <phoneticPr fontId="3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</si>
  <si>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3"/>
  </si>
  <si>
    <t>食料品製造業</t>
    <rPh sb="0" eb="3">
      <t>ショクリョウヒン</t>
    </rPh>
    <rPh sb="3" eb="6">
      <t>セイゾウギョウ</t>
    </rPh>
    <phoneticPr fontId="3"/>
  </si>
  <si>
    <t>通信業</t>
    <rPh sb="0" eb="3">
      <t>ツウシンギョウ</t>
    </rPh>
    <phoneticPr fontId="3"/>
  </si>
  <si>
    <t>道路旅客運送業</t>
    <rPh sb="0" eb="2">
      <t>ドウロ</t>
    </rPh>
    <rPh sb="2" eb="4">
      <t>リョカク</t>
    </rPh>
    <rPh sb="4" eb="7">
      <t>ウンソウギョウ</t>
    </rPh>
    <phoneticPr fontId="3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</si>
  <si>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</si>
  <si>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</si>
  <si>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専門サービス（他に分類されないもの）</t>
    <rPh sb="0" eb="2">
      <t>センモン</t>
    </rPh>
    <rPh sb="7" eb="8">
      <t>ホカ</t>
    </rPh>
    <rPh sb="9" eb="11">
      <t>ブンルイ</t>
    </rPh>
    <phoneticPr fontId="3"/>
  </si>
  <si>
    <t>宿泊業</t>
    <rPh sb="0" eb="2">
      <t>シュクハク</t>
    </rPh>
    <rPh sb="2" eb="3">
      <t>ギョウ</t>
    </rPh>
    <phoneticPr fontId="3"/>
  </si>
  <si>
    <t>廃棄物処理業</t>
    <rPh sb="0" eb="3">
      <t>ハイキブツ</t>
    </rPh>
    <rPh sb="3" eb="5">
      <t>ショリ</t>
    </rPh>
    <rPh sb="5" eb="6">
      <t>ギョウ</t>
    </rPh>
    <phoneticPr fontId="3"/>
  </si>
  <si>
    <t>職別工事業（設備工事除く）</t>
    <rPh sb="0" eb="1">
      <t>ショク</t>
    </rPh>
    <rPh sb="1" eb="2">
      <t>ベツ</t>
    </rPh>
    <rPh sb="2" eb="5">
      <t>コウジギョウ</t>
    </rPh>
    <rPh sb="6" eb="8">
      <t>セツビ</t>
    </rPh>
    <rPh sb="8" eb="10">
      <t>コウジ</t>
    </rPh>
    <rPh sb="10" eb="11">
      <t>ノゾ</t>
    </rPh>
    <phoneticPr fontId="3"/>
  </si>
  <si>
    <t>放送業</t>
    <rPh sb="0" eb="3">
      <t>ホウソウギョウ</t>
    </rPh>
    <phoneticPr fontId="3"/>
  </si>
  <si>
    <t>道路貨物運送業</t>
    <rPh sb="0" eb="2">
      <t>ドウロ</t>
    </rPh>
    <rPh sb="2" eb="4">
      <t>カモツ</t>
    </rPh>
    <rPh sb="4" eb="7">
      <t>ウンソウギョウ</t>
    </rPh>
    <phoneticPr fontId="3"/>
  </si>
  <si>
    <t>広告業</t>
    <rPh sb="0" eb="2">
      <t>コウコク</t>
    </rPh>
    <rPh sb="2" eb="3">
      <t>ギョウ</t>
    </rPh>
    <phoneticPr fontId="3"/>
  </si>
  <si>
    <t>飲食店</t>
    <rPh sb="0" eb="2">
      <t>インショク</t>
    </rPh>
    <rPh sb="2" eb="3">
      <t>テン</t>
    </rPh>
    <phoneticPr fontId="3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</si>
  <si>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3"/>
  </si>
  <si>
    <t>自動車整備業</t>
    <rPh sb="0" eb="3">
      <t>ジドウシャ</t>
    </rPh>
    <rPh sb="3" eb="5">
      <t>セイビ</t>
    </rPh>
    <rPh sb="5" eb="6">
      <t>ギョウ</t>
    </rPh>
    <phoneticPr fontId="3"/>
  </si>
  <si>
    <t>設備工事業</t>
    <rPh sb="0" eb="2">
      <t>セツビ</t>
    </rPh>
    <rPh sb="2" eb="5">
      <t>コウジギョウ</t>
    </rPh>
    <phoneticPr fontId="3"/>
  </si>
  <si>
    <t>繊維工業</t>
    <rPh sb="0" eb="2">
      <t>センイ</t>
    </rPh>
    <rPh sb="2" eb="4">
      <t>コウギョウ</t>
    </rPh>
    <phoneticPr fontId="3"/>
  </si>
  <si>
    <t>情報サービス業</t>
    <rPh sb="0" eb="2">
      <t>ジョウホウ</t>
    </rPh>
    <rPh sb="6" eb="7">
      <t>ギョウ</t>
    </rPh>
    <phoneticPr fontId="3"/>
  </si>
  <si>
    <t>水運業</t>
    <rPh sb="0" eb="2">
      <t>スイウン</t>
    </rPh>
    <rPh sb="2" eb="3">
      <t>ギョウ</t>
    </rPh>
    <phoneticPr fontId="3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</si>
  <si>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3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</si>
  <si>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3"/>
  </si>
  <si>
    <t>物品賃貸業</t>
    <rPh sb="0" eb="2">
      <t>ブッピン</t>
    </rPh>
    <rPh sb="2" eb="5">
      <t>チンタイギョウ</t>
    </rPh>
    <phoneticPr fontId="3"/>
  </si>
  <si>
    <t>技術サービス業（他に分類されないもの）</t>
    <rPh sb="0" eb="2">
      <t>ギジュツ</t>
    </rPh>
    <rPh sb="6" eb="7">
      <t>ギョウ</t>
    </rPh>
    <rPh sb="8" eb="9">
      <t>ホカ</t>
    </rPh>
    <rPh sb="10" eb="12">
      <t>ブンルイ</t>
    </rPh>
    <phoneticPr fontId="3"/>
  </si>
  <si>
    <t>インターネット付随サービス業</t>
    <rPh sb="7" eb="9">
      <t>フズイ</t>
    </rPh>
    <rPh sb="13" eb="14">
      <t>ギョウ</t>
    </rPh>
    <phoneticPr fontId="3"/>
  </si>
  <si>
    <t>倉庫業</t>
    <rPh sb="0" eb="2">
      <t>ソウコ</t>
    </rPh>
    <rPh sb="2" eb="3">
      <t>ギョウ</t>
    </rPh>
    <phoneticPr fontId="3"/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</si>
  <si>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</si>
  <si>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運輸に付帯するサービス業</t>
    <rPh sb="0" eb="2">
      <t>ウンユ</t>
    </rPh>
    <rPh sb="3" eb="5">
      <t>フタイ</t>
    </rPh>
    <rPh sb="11" eb="12">
      <t>ギョウ</t>
    </rPh>
    <phoneticPr fontId="3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</si>
  <si>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</si>
  <si>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</si>
  <si>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3"/>
  </si>
  <si>
    <t>無店舗小売業</t>
    <rPh sb="0" eb="1">
      <t>ム</t>
    </rPh>
    <rPh sb="1" eb="3">
      <t>テンポ</t>
    </rPh>
    <rPh sb="3" eb="6">
      <t>コウリギョウ</t>
    </rPh>
    <phoneticPr fontId="3"/>
  </si>
  <si>
    <t>化学工業</t>
    <rPh sb="0" eb="2">
      <t>カガク</t>
    </rPh>
    <rPh sb="2" eb="4">
      <t>コウギョウ</t>
    </rPh>
    <phoneticPr fontId="3"/>
  </si>
  <si>
    <t>プラスチック製品製造業</t>
    <rPh sb="6" eb="8">
      <t>セイヒン</t>
    </rPh>
    <rPh sb="8" eb="11">
      <t>セイゾウギョウ</t>
    </rPh>
    <phoneticPr fontId="3"/>
  </si>
  <si>
    <t>ゴム製品製造業</t>
    <rPh sb="2" eb="4">
      <t>セイヒン</t>
    </rPh>
    <rPh sb="4" eb="7">
      <t>セイゾウギョウ</t>
    </rPh>
    <phoneticPr fontId="3"/>
  </si>
  <si>
    <t>鉄鋼業</t>
    <rPh sb="0" eb="2">
      <t>テッコウ</t>
    </rPh>
    <rPh sb="2" eb="3">
      <t>ギョウ</t>
    </rPh>
    <phoneticPr fontId="3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</si>
  <si>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</si>
  <si>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</si>
  <si>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</si>
  <si>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</si>
  <si>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</si>
  <si>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</si>
  <si>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</si>
  <si>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</si>
  <si>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その他の製造業</t>
    <rPh sb="2" eb="3">
      <t>タ</t>
    </rPh>
    <rPh sb="4" eb="7">
      <t>セイゾウギョウ</t>
    </rPh>
    <phoneticPr fontId="3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</si>
  <si>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3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</si>
  <si>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3"/>
  </si>
  <si>
    <t>繊維・衣服等卸売業</t>
    <rPh sb="0" eb="2">
      <t>センイ</t>
    </rPh>
    <rPh sb="3" eb="5">
      <t>イフク</t>
    </rPh>
    <rPh sb="5" eb="6">
      <t>トウ</t>
    </rPh>
    <rPh sb="6" eb="8">
      <t>オロシウリ</t>
    </rPh>
    <rPh sb="8" eb="9">
      <t>ギョウ</t>
    </rPh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</si>
  <si>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3"/>
  </si>
  <si>
    <t>不動産賃貸業・管理業</t>
    <rPh sb="0" eb="3">
      <t>フドウサン</t>
    </rPh>
    <rPh sb="3" eb="6">
      <t>チンタイギョウ</t>
    </rPh>
    <rPh sb="7" eb="9">
      <t>カンリ</t>
    </rPh>
    <rPh sb="9" eb="10">
      <t>ギョウ</t>
    </rPh>
    <phoneticPr fontId="3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</si>
  <si>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</si>
  <si>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</si>
  <si>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家具・装備品製造業</t>
    <rPh sb="0" eb="2">
      <t>カグ</t>
    </rPh>
    <rPh sb="3" eb="6">
      <t>ソウビヒン</t>
    </rPh>
    <rPh sb="6" eb="9">
      <t>セイゾウギョウ</t>
    </rPh>
    <phoneticPr fontId="3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</si>
  <si>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</si>
  <si>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3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</si>
  <si>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3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</si>
  <si>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3"/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</si>
  <si>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3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</si>
  <si>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3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</si>
  <si>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</si>
  <si>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1.優秀経営者賞</t>
    <rPh sb="2" eb="4">
      <t>ユウシュウ</t>
    </rPh>
    <rPh sb="4" eb="7">
      <t>ケイエイシャ</t>
    </rPh>
    <rPh sb="7" eb="8">
      <t>ショウ</t>
    </rPh>
    <phoneticPr fontId="3"/>
  </si>
  <si>
    <t>2.優秀創業者賞</t>
    <rPh sb="2" eb="4">
      <t>ユウシュウ</t>
    </rPh>
    <rPh sb="4" eb="7">
      <t>ソウギョウシャ</t>
    </rPh>
    <rPh sb="7" eb="8">
      <t>ショウ</t>
    </rPh>
    <phoneticPr fontId="3"/>
  </si>
  <si>
    <t>3.研究開発者賞</t>
    <rPh sb="2" eb="4">
      <t>ケンキュウ</t>
    </rPh>
    <rPh sb="4" eb="6">
      <t>カイハツ</t>
    </rPh>
    <rPh sb="6" eb="7">
      <t>シャ</t>
    </rPh>
    <rPh sb="7" eb="8">
      <t>ショウ</t>
    </rPh>
    <phoneticPr fontId="3"/>
  </si>
  <si>
    <t>4.青年経営者賞</t>
    <rPh sb="2" eb="4">
      <t>セイネン</t>
    </rPh>
    <rPh sb="4" eb="7">
      <t>ケイエイシャ</t>
    </rPh>
    <rPh sb="7" eb="8">
      <t>ショウ</t>
    </rPh>
    <phoneticPr fontId="3"/>
  </si>
  <si>
    <t>5.女性経営者賞</t>
    <rPh sb="2" eb="4">
      <t>ジョセイ</t>
    </rPh>
    <rPh sb="4" eb="7">
      <t>ケイエイシャ</t>
    </rPh>
    <rPh sb="7" eb="8">
      <t>ショウ</t>
    </rPh>
    <phoneticPr fontId="3"/>
  </si>
  <si>
    <t>6.地域社会貢献者賞</t>
    <rPh sb="2" eb="4">
      <t>チイキ</t>
    </rPh>
    <rPh sb="4" eb="6">
      <t>シャカイ</t>
    </rPh>
    <rPh sb="6" eb="8">
      <t>コウケン</t>
    </rPh>
    <rPh sb="8" eb="9">
      <t>シャ</t>
    </rPh>
    <rPh sb="9" eb="10">
      <t>ショウ</t>
    </rPh>
    <phoneticPr fontId="3"/>
  </si>
  <si>
    <t>表題</t>
    <rPh sb="0" eb="2">
      <t>ヒョウダイ</t>
    </rPh>
    <phoneticPr fontId="3"/>
  </si>
  <si>
    <t>設定項目</t>
    <rPh sb="0" eb="2">
      <t>セッテイ</t>
    </rPh>
    <rPh sb="2" eb="4">
      <t>コウモク</t>
    </rPh>
    <phoneticPr fontId="3"/>
  </si>
  <si>
    <t>設定内容</t>
    <rPh sb="0" eb="2">
      <t>セッテイ</t>
    </rPh>
    <rPh sb="2" eb="4">
      <t>ナイヨウ</t>
    </rPh>
    <phoneticPr fontId="3"/>
  </si>
  <si>
    <t>基準日</t>
    <rPh sb="0" eb="3">
      <t>キジュンビ</t>
    </rPh>
    <phoneticPr fontId="1"/>
  </si>
  <si>
    <t>創立記念日設定</t>
    <rPh sb="0" eb="2">
      <t>ソウリツ</t>
    </rPh>
    <rPh sb="2" eb="5">
      <t>キネンビ</t>
    </rPh>
    <rPh sb="5" eb="7">
      <t>セッテイ</t>
    </rPh>
    <phoneticPr fontId="1"/>
  </si>
  <si>
    <t>入社年月日設定</t>
    <rPh sb="0" eb="2">
      <t>ニュウシャ</t>
    </rPh>
    <rPh sb="2" eb="5">
      <t>ネンガッピ</t>
    </rPh>
    <rPh sb="5" eb="7">
      <t>セッテイ</t>
    </rPh>
    <phoneticPr fontId="1"/>
  </si>
  <si>
    <t>資本金と従業員数の制限</t>
    <rPh sb="0" eb="3">
      <t>シホンキン</t>
    </rPh>
    <rPh sb="4" eb="7">
      <t>ジュウギョウイン</t>
    </rPh>
    <rPh sb="7" eb="8">
      <t>スウ</t>
    </rPh>
    <rPh sb="9" eb="11">
      <t>セイゲン</t>
    </rPh>
    <phoneticPr fontId="1"/>
  </si>
  <si>
    <t>生年月日設定</t>
    <rPh sb="0" eb="2">
      <t>セイネン</t>
    </rPh>
    <rPh sb="2" eb="4">
      <t>ガッピ</t>
    </rPh>
    <rPh sb="4" eb="6">
      <t>セッテイ</t>
    </rPh>
    <phoneticPr fontId="1"/>
  </si>
  <si>
    <t>備考</t>
    <rPh sb="0" eb="2">
      <t>ビコウ</t>
    </rPh>
    <phoneticPr fontId="3"/>
  </si>
  <si>
    <t>最終学歴/学部</t>
    <rPh sb="0" eb="2">
      <t>サイシュウ</t>
    </rPh>
    <rPh sb="2" eb="4">
      <t>ガクレキ</t>
    </rPh>
    <rPh sb="5" eb="7">
      <t>ガクブ</t>
    </rPh>
    <phoneticPr fontId="3"/>
  </si>
  <si>
    <r>
      <t>配当性向</t>
    </r>
    <r>
      <rPr>
        <sz val="10"/>
        <color theme="1"/>
        <rFont val="ＭＳ ゴシック"/>
        <family val="3"/>
        <charset val="128"/>
      </rPr>
      <t>（％）</t>
    </r>
    <rPh sb="0" eb="2">
      <t>ハイトウ</t>
    </rPh>
    <rPh sb="2" eb="4">
      <t>セイコウ</t>
    </rPh>
    <phoneticPr fontId="3"/>
  </si>
  <si>
    <t>写真データ
貼付欄</t>
    <rPh sb="0" eb="2">
      <t>シャシン</t>
    </rPh>
    <rPh sb="6" eb="8">
      <t>ハリツケ</t>
    </rPh>
    <rPh sb="8" eb="9">
      <t>ラン</t>
    </rPh>
    <phoneticPr fontId="3"/>
  </si>
  <si>
    <t>生年月日/年齢</t>
    <rPh sb="0" eb="2">
      <t>セイネン</t>
    </rPh>
    <rPh sb="2" eb="4">
      <t>ガッピ</t>
    </rPh>
    <rPh sb="5" eb="7">
      <t>ネンレイ</t>
    </rPh>
    <phoneticPr fontId="3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</si>
  <si>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3"/>
  </si>
  <si>
    <t>Ⅴ．推薦理由</t>
    <rPh sb="2" eb="4">
      <t>スイセン</t>
    </rPh>
    <rPh sb="4" eb="6">
      <t>リユウ</t>
    </rPh>
    <phoneticPr fontId="3"/>
  </si>
  <si>
    <t>受付No.</t>
    <rPh sb="0" eb="2">
      <t>ウケツケ</t>
    </rPh>
    <phoneticPr fontId="3"/>
  </si>
  <si>
    <t>推薦理由ご記入欄</t>
    <rPh sb="0" eb="2">
      <t>スイセン</t>
    </rPh>
    <rPh sb="2" eb="4">
      <t>リユウ</t>
    </rPh>
    <rPh sb="5" eb="7">
      <t>キニュウ</t>
    </rPh>
    <rPh sb="7" eb="8">
      <t>ラン</t>
    </rPh>
    <phoneticPr fontId="3"/>
  </si>
  <si>
    <t>事務局使用欄</t>
    <rPh sb="0" eb="3">
      <t>ジムキョク</t>
    </rPh>
    <rPh sb="3" eb="5">
      <t>シヨウ</t>
    </rPh>
    <rPh sb="5" eb="6">
      <t>ラン</t>
    </rPh>
    <phoneticPr fontId="3"/>
  </si>
  <si>
    <t>シェア/市場</t>
    <rPh sb="4" eb="6">
      <t>シジョウ</t>
    </rPh>
    <phoneticPr fontId="3"/>
  </si>
  <si>
    <t>CSR等</t>
    <rPh sb="3" eb="4">
      <t>トウ</t>
    </rPh>
    <phoneticPr fontId="3"/>
  </si>
  <si>
    <t>合計</t>
    <rPh sb="0" eb="2">
      <t>ゴウケイ</t>
    </rPh>
    <phoneticPr fontId="3"/>
  </si>
  <si>
    <t>（摘要）</t>
    <rPh sb="1" eb="3">
      <t>テキヨウ</t>
    </rPh>
    <phoneticPr fontId="3"/>
  </si>
  <si>
    <r>
      <t>業種</t>
    </r>
    <r>
      <rPr>
        <sz val="12"/>
        <color theme="1"/>
        <rFont val="ＭＳ ゴシック"/>
        <family val="3"/>
        <charset val="128"/>
      </rPr>
      <t>（大分類）</t>
    </r>
    <rPh sb="0" eb="2">
      <t>ギョウシュ</t>
    </rPh>
    <rPh sb="3" eb="6">
      <t>ダイブンルイ</t>
    </rPh>
    <phoneticPr fontId="3"/>
  </si>
  <si>
    <r>
      <t>業種</t>
    </r>
    <r>
      <rPr>
        <sz val="12"/>
        <color theme="1"/>
        <rFont val="ＭＳ ゴシック"/>
        <family val="3"/>
        <charset val="128"/>
      </rPr>
      <t>（中分類）</t>
    </r>
    <rPh sb="0" eb="2">
      <t>ギョウシュ</t>
    </rPh>
    <rPh sb="3" eb="6">
      <t>チュウブンルイ</t>
    </rPh>
    <phoneticPr fontId="3"/>
  </si>
  <si>
    <r>
      <t>拠点</t>
    </r>
    <r>
      <rPr>
        <sz val="12"/>
        <color theme="1"/>
        <rFont val="ＭＳ ゴシック"/>
        <family val="3"/>
        <charset val="128"/>
      </rPr>
      <t>（国外）</t>
    </r>
    <rPh sb="0" eb="2">
      <t>キョテン</t>
    </rPh>
    <rPh sb="3" eb="5">
      <t>コクガイ</t>
    </rPh>
    <phoneticPr fontId="3"/>
  </si>
  <si>
    <r>
      <t>拠点</t>
    </r>
    <r>
      <rPr>
        <sz val="12"/>
        <color theme="1"/>
        <rFont val="ＭＳ ゴシック"/>
        <family val="3"/>
        <charset val="128"/>
      </rPr>
      <t>（国内）</t>
    </r>
    <rPh sb="0" eb="2">
      <t>キョテン</t>
    </rPh>
    <rPh sb="3" eb="5">
      <t>コクナイ</t>
    </rPh>
    <phoneticPr fontId="3"/>
  </si>
  <si>
    <r>
      <t>資本金</t>
    </r>
    <r>
      <rPr>
        <sz val="12"/>
        <color theme="1"/>
        <rFont val="ＭＳ ゴシック"/>
        <family val="3"/>
        <charset val="128"/>
      </rPr>
      <t>（千円）</t>
    </r>
    <rPh sb="0" eb="3">
      <t>シホンキン</t>
    </rPh>
    <rPh sb="4" eb="6">
      <t>センエン</t>
    </rPh>
    <phoneticPr fontId="3"/>
  </si>
  <si>
    <r>
      <t>従業員数</t>
    </r>
    <r>
      <rPr>
        <sz val="12"/>
        <color theme="1"/>
        <rFont val="ＭＳ ゴシック"/>
        <family val="3"/>
        <charset val="128"/>
      </rPr>
      <t>（人）</t>
    </r>
    <rPh sb="0" eb="3">
      <t>ジュウギョウイン</t>
    </rPh>
    <rPh sb="3" eb="4">
      <t>スウ</t>
    </rPh>
    <rPh sb="5" eb="6">
      <t>ニン</t>
    </rPh>
    <phoneticPr fontId="3"/>
  </si>
  <si>
    <r>
      <t>以下金額欄の</t>
    </r>
    <r>
      <rPr>
        <b/>
        <sz val="16"/>
        <color theme="0"/>
        <rFont val="ＭＳ ゴシック"/>
        <family val="3"/>
        <charset val="128"/>
      </rPr>
      <t>入力は「円単位」</t>
    </r>
    <r>
      <rPr>
        <sz val="10"/>
        <color theme="0"/>
        <rFont val="ＭＳ ゴシック"/>
        <family val="3"/>
        <charset val="128"/>
      </rPr>
      <t>でお願いします。表示は自動で「百万円単位」となります。</t>
    </r>
    <rPh sb="0" eb="2">
      <t>イカ</t>
    </rPh>
    <rPh sb="2" eb="4">
      <t>キンガク</t>
    </rPh>
    <rPh sb="4" eb="5">
      <t>ラン</t>
    </rPh>
    <rPh sb="6" eb="8">
      <t>ニュウリョク</t>
    </rPh>
    <rPh sb="10" eb="11">
      <t>エン</t>
    </rPh>
    <rPh sb="11" eb="13">
      <t>タンイ</t>
    </rPh>
    <rPh sb="16" eb="17">
      <t>ネガ</t>
    </rPh>
    <rPh sb="22" eb="24">
      <t>ヒョウジ</t>
    </rPh>
    <rPh sb="25" eb="27">
      <t>ジドウ</t>
    </rPh>
    <rPh sb="29" eb="32">
      <t>ヒャクマンエン</t>
    </rPh>
    <rPh sb="32" eb="34">
      <t>タンイ</t>
    </rPh>
    <phoneticPr fontId="3"/>
  </si>
  <si>
    <r>
      <rPr>
        <sz val="18"/>
        <color theme="0"/>
        <rFont val="ＭＳ ゴシック"/>
        <family val="3"/>
        <charset val="128"/>
      </rPr>
      <t>特筆すべき事項</t>
    </r>
    <r>
      <rPr>
        <sz val="12"/>
        <color theme="0"/>
        <rFont val="ＭＳ ゴシック"/>
        <family val="3"/>
        <charset val="128"/>
      </rPr>
      <t>（国外売上、決算における注視すべき点など補足事項）</t>
    </r>
    <rPh sb="0" eb="2">
      <t>トクヒツ</t>
    </rPh>
    <rPh sb="5" eb="7">
      <t>ジコウ</t>
    </rPh>
    <phoneticPr fontId="3"/>
  </si>
  <si>
    <t>ビジネスモデル</t>
    <phoneticPr fontId="3"/>
  </si>
  <si>
    <t>日刊工業新聞社　優秀経営者顕彰事務局</t>
    <rPh sb="0" eb="2">
      <t>ニッカン</t>
    </rPh>
    <rPh sb="2" eb="4">
      <t>コウギョウ</t>
    </rPh>
    <rPh sb="4" eb="7">
      <t>シンブンシャ</t>
    </rPh>
    <rPh sb="8" eb="10">
      <t>ユウシュウ</t>
    </rPh>
    <rPh sb="10" eb="13">
      <t>ケイエイシャ</t>
    </rPh>
    <rPh sb="13" eb="15">
      <t>ケンショウ</t>
    </rPh>
    <rPh sb="15" eb="18">
      <t>ジムキョク</t>
    </rPh>
    <phoneticPr fontId="3"/>
  </si>
  <si>
    <t>二期前決算</t>
    <rPh sb="0" eb="2">
      <t>ニキ</t>
    </rPh>
    <rPh sb="2" eb="3">
      <t>マエ</t>
    </rPh>
    <rPh sb="3" eb="5">
      <t>ケッサン</t>
    </rPh>
    <phoneticPr fontId="3"/>
  </si>
  <si>
    <t>一人当たり売上高</t>
    <rPh sb="0" eb="2">
      <t>ヒトリ</t>
    </rPh>
    <rPh sb="2" eb="3">
      <t>ア</t>
    </rPh>
    <rPh sb="5" eb="7">
      <t>ウリアゲ</t>
    </rPh>
    <rPh sb="7" eb="8">
      <t>ダカ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</si>
  <si>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</si>
  <si>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受付No</t>
    <rPh sb="0" eb="2">
      <t>ウケツケ</t>
    </rPh>
    <phoneticPr fontId="1"/>
  </si>
  <si>
    <t>推薦該当賞名</t>
    <rPh sb="0" eb="2">
      <t>スイセン</t>
    </rPh>
    <rPh sb="2" eb="4">
      <t>ガイトウ</t>
    </rPh>
    <rPh sb="4" eb="5">
      <t>ショウ</t>
    </rPh>
    <rPh sb="5" eb="6">
      <t>メイ</t>
    </rPh>
    <phoneticPr fontId="1"/>
  </si>
  <si>
    <t>ふりがな（氏）</t>
    <rPh sb="5" eb="6">
      <t>シ</t>
    </rPh>
    <phoneticPr fontId="1"/>
  </si>
  <si>
    <t>ふりがな（名）</t>
    <rPh sb="5" eb="6">
      <t>メイ</t>
    </rPh>
    <phoneticPr fontId="1"/>
  </si>
  <si>
    <t>氏名（氏）</t>
    <rPh sb="0" eb="2">
      <t>シメイ</t>
    </rPh>
    <rPh sb="3" eb="4">
      <t>シ</t>
    </rPh>
    <phoneticPr fontId="1"/>
  </si>
  <si>
    <t>氏名（名）</t>
    <rPh sb="0" eb="2">
      <t>シメイ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</si>
  <si>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</si>
  <si>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</si>
  <si>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法人名</t>
    <rPh sb="0" eb="2">
      <t>ホウジン</t>
    </rPh>
    <rPh sb="2" eb="3">
      <t>メイ</t>
    </rPh>
    <phoneticPr fontId="1"/>
  </si>
  <si>
    <t>正式役職名</t>
    <rPh sb="0" eb="2">
      <t>セイシキ</t>
    </rPh>
    <rPh sb="2" eb="5">
      <t>ヤクショクメイ</t>
    </rPh>
    <phoneticPr fontId="1"/>
  </si>
  <si>
    <t>最終学歴及び学部</t>
    <rPh sb="0" eb="2">
      <t>サイシュウ</t>
    </rPh>
    <rPh sb="2" eb="4">
      <t>ガクレキ</t>
    </rPh>
    <rPh sb="4" eb="5">
      <t>オヨ</t>
    </rPh>
    <rPh sb="6" eb="8">
      <t>ガクブ</t>
    </rPh>
    <phoneticPr fontId="1"/>
  </si>
  <si>
    <t>入社年月日</t>
    <rPh sb="0" eb="2">
      <t>ニュウシャ</t>
    </rPh>
    <rPh sb="2" eb="5">
      <t>ネンガッピ</t>
    </rPh>
    <phoneticPr fontId="1"/>
  </si>
  <si>
    <t>勤続年数</t>
    <rPh sb="0" eb="2">
      <t>キンゾク</t>
    </rPh>
    <rPh sb="2" eb="4">
      <t>ネンスウ</t>
    </rPh>
    <phoneticPr fontId="1"/>
  </si>
  <si>
    <t>所属部署</t>
    <rPh sb="0" eb="2">
      <t>ショゾク</t>
    </rPh>
    <rPh sb="2" eb="4">
      <t>ブショ</t>
    </rPh>
    <phoneticPr fontId="1"/>
  </si>
  <si>
    <t>ご担当者名</t>
    <rPh sb="1" eb="4">
      <t>タントウシャ</t>
    </rPh>
    <rPh sb="4" eb="5">
      <t>メイ</t>
    </rPh>
    <phoneticPr fontId="1"/>
  </si>
  <si>
    <t>郵便番号</t>
    <rPh sb="0" eb="2">
      <t>ユウビン</t>
    </rPh>
    <rPh sb="2" eb="4">
      <t>バンゴウ</t>
    </rPh>
    <phoneticPr fontId="1"/>
  </si>
  <si>
    <t>会社住所（都道府県）</t>
    <rPh sb="0" eb="2">
      <t>カイシャ</t>
    </rPh>
    <rPh sb="2" eb="4">
      <t>ジュウショ</t>
    </rPh>
    <rPh sb="5" eb="9">
      <t>トドウフケン</t>
    </rPh>
    <phoneticPr fontId="1"/>
  </si>
  <si>
    <t>会社住所（市区町村）</t>
    <rPh sb="0" eb="2">
      <t>カイシャ</t>
    </rPh>
    <rPh sb="2" eb="4">
      <t>ジュウショ</t>
    </rPh>
    <rPh sb="5" eb="7">
      <t>シク</t>
    </rPh>
    <rPh sb="7" eb="9">
      <t>チョウソン</t>
    </rPh>
    <phoneticPr fontId="1"/>
  </si>
  <si>
    <t>会社住所（町丁目以下）</t>
    <rPh sb="0" eb="2">
      <t>カイシャ</t>
    </rPh>
    <rPh sb="2" eb="4">
      <t>ジュウショ</t>
    </rPh>
    <rPh sb="5" eb="6">
      <t>チョウ</t>
    </rPh>
    <rPh sb="6" eb="8">
      <t>チョウメ</t>
    </rPh>
    <rPh sb="8" eb="10">
      <t>イカ</t>
    </rPh>
    <phoneticPr fontId="1"/>
  </si>
  <si>
    <t>連絡先（代表）</t>
    <rPh sb="0" eb="3">
      <t>レンラクサキ</t>
    </rPh>
    <rPh sb="4" eb="6">
      <t>ダイヒョウ</t>
    </rPh>
    <phoneticPr fontId="1"/>
  </si>
  <si>
    <t>連絡先（直通）</t>
    <rPh sb="0" eb="3">
      <t>レンラクサキ</t>
    </rPh>
    <rPh sb="4" eb="6">
      <t>チョクツウ</t>
    </rPh>
    <phoneticPr fontId="1"/>
  </si>
  <si>
    <t>E-Mailアドレス</t>
  </si>
  <si>
    <t>推薦機関</t>
    <rPh sb="0" eb="2">
      <t>スイセン</t>
    </rPh>
    <rPh sb="2" eb="4">
      <t>キカン</t>
    </rPh>
    <phoneticPr fontId="1"/>
  </si>
  <si>
    <t>役職</t>
    <rPh sb="0" eb="2">
      <t>ヤクショク</t>
    </rPh>
    <phoneticPr fontId="1"/>
  </si>
  <si>
    <t>推薦者氏名</t>
    <rPh sb="0" eb="3">
      <t>スイセンシャ</t>
    </rPh>
    <rPh sb="3" eb="5">
      <t>シメイ</t>
    </rPh>
    <phoneticPr fontId="1"/>
  </si>
  <si>
    <t>業種（大分類）</t>
    <rPh sb="0" eb="2">
      <t>ギョウシュ</t>
    </rPh>
    <rPh sb="3" eb="6">
      <t>ダイブンルイ</t>
    </rPh>
    <phoneticPr fontId="1"/>
  </si>
  <si>
    <t>業種（中分類）</t>
    <rPh sb="0" eb="2">
      <t>ギョウシュ</t>
    </rPh>
    <rPh sb="3" eb="6">
      <t>チュウブンルイ</t>
    </rPh>
    <phoneticPr fontId="1"/>
  </si>
  <si>
    <t>事業内容</t>
    <rPh sb="0" eb="2">
      <t>ジギョウ</t>
    </rPh>
    <rPh sb="2" eb="4">
      <t>ナイヨウ</t>
    </rPh>
    <phoneticPr fontId="1"/>
  </si>
  <si>
    <t>創立年月日</t>
    <rPh sb="0" eb="2">
      <t>ソウリツ</t>
    </rPh>
    <rPh sb="2" eb="5">
      <t>ネンガッピ</t>
    </rPh>
    <phoneticPr fontId="1"/>
  </si>
  <si>
    <t>主要取引銀行</t>
    <rPh sb="0" eb="2">
      <t>シュヨウ</t>
    </rPh>
    <rPh sb="2" eb="4">
      <t>トリヒキ</t>
    </rPh>
    <rPh sb="4" eb="6">
      <t>ギンコウ</t>
    </rPh>
    <phoneticPr fontId="1"/>
  </si>
  <si>
    <t>拠点（国内）</t>
    <rPh sb="0" eb="2">
      <t>キョテン</t>
    </rPh>
    <rPh sb="3" eb="5">
      <t>コクナイ</t>
    </rPh>
    <phoneticPr fontId="1"/>
  </si>
  <si>
    <t>拠点（国外）</t>
    <rPh sb="0" eb="2">
      <t>キョテン</t>
    </rPh>
    <rPh sb="3" eb="5">
      <t>コクガイ</t>
    </rPh>
    <phoneticPr fontId="1"/>
  </si>
  <si>
    <t>（特許取得件数）</t>
    <rPh sb="1" eb="3">
      <t>トッキョ</t>
    </rPh>
    <rPh sb="3" eb="5">
      <t>シュトク</t>
    </rPh>
    <rPh sb="5" eb="7">
      <t>ケンスウ</t>
    </rPh>
    <phoneticPr fontId="1"/>
  </si>
  <si>
    <t>資本金（千円）</t>
    <rPh sb="0" eb="3">
      <t>シホンキン</t>
    </rPh>
    <rPh sb="4" eb="6">
      <t>センエン</t>
    </rPh>
    <phoneticPr fontId="1"/>
  </si>
  <si>
    <t>従業員数（人）</t>
    <rPh sb="0" eb="3">
      <t>ジュウギョウイン</t>
    </rPh>
    <rPh sb="3" eb="4">
      <t>スウ</t>
    </rPh>
    <rPh sb="5" eb="6">
      <t>ニン</t>
    </rPh>
    <phoneticPr fontId="1"/>
  </si>
  <si>
    <t>一人当たり売上高</t>
    <rPh sb="0" eb="2">
      <t>ヒトリ</t>
    </rPh>
    <rPh sb="2" eb="3">
      <t>ア</t>
    </rPh>
    <rPh sb="5" eb="7">
      <t>ウリアゲ</t>
    </rPh>
    <rPh sb="7" eb="8">
      <t>ダカ</t>
    </rPh>
    <phoneticPr fontId="1"/>
  </si>
  <si>
    <t>売上高（直近決算）</t>
    <rPh sb="0" eb="2">
      <t>ウリアゲ</t>
    </rPh>
    <rPh sb="2" eb="3">
      <t>ダカ</t>
    </rPh>
    <rPh sb="4" eb="6">
      <t>チョッキン</t>
    </rPh>
    <rPh sb="6" eb="8">
      <t>ケッサン</t>
    </rPh>
    <phoneticPr fontId="1"/>
  </si>
  <si>
    <t>売上高（一期前決算）</t>
    <rPh sb="0" eb="2">
      <t>ウリアゲ</t>
    </rPh>
    <rPh sb="2" eb="3">
      <t>ダカ</t>
    </rPh>
    <rPh sb="4" eb="6">
      <t>イッキ</t>
    </rPh>
    <rPh sb="6" eb="7">
      <t>マエ</t>
    </rPh>
    <rPh sb="7" eb="9">
      <t>ケッサン</t>
    </rPh>
    <phoneticPr fontId="1"/>
  </si>
  <si>
    <t>売上高（二期前決算）</t>
    <rPh sb="0" eb="2">
      <t>ウリアゲ</t>
    </rPh>
    <rPh sb="2" eb="3">
      <t>ダカ</t>
    </rPh>
    <phoneticPr fontId="1"/>
  </si>
  <si>
    <t>売上総利益（直近決算）</t>
    <rPh sb="6" eb="8">
      <t>チョッキン</t>
    </rPh>
    <rPh sb="8" eb="10">
      <t>ケッサン</t>
    </rPh>
    <phoneticPr fontId="1"/>
  </si>
  <si>
    <t>売上総利益（一期前決算）</t>
    <rPh sb="6" eb="8">
      <t>イッキ</t>
    </rPh>
    <rPh sb="8" eb="9">
      <t>マエ</t>
    </rPh>
    <rPh sb="9" eb="11">
      <t>ケッサン</t>
    </rPh>
    <phoneticPr fontId="1"/>
  </si>
  <si>
    <t>売上総利益（二期前決算）</t>
  </si>
  <si>
    <t>営業利益（直近決算）</t>
    <rPh sb="5" eb="7">
      <t>チョッキン</t>
    </rPh>
    <rPh sb="7" eb="9">
      <t>ケッサン</t>
    </rPh>
    <phoneticPr fontId="1"/>
  </si>
  <si>
    <t>営業利益（一期前決算）</t>
    <rPh sb="5" eb="7">
      <t>イッキ</t>
    </rPh>
    <rPh sb="7" eb="8">
      <t>マエ</t>
    </rPh>
    <rPh sb="8" eb="10">
      <t>ケッサン</t>
    </rPh>
    <phoneticPr fontId="1"/>
  </si>
  <si>
    <t>営業利益（二期前決算）</t>
  </si>
  <si>
    <t>経常利益（直近決算）</t>
    <rPh sb="5" eb="7">
      <t>チョッキン</t>
    </rPh>
    <rPh sb="7" eb="9">
      <t>ケッサン</t>
    </rPh>
    <phoneticPr fontId="1"/>
  </si>
  <si>
    <t>経常利益（一期前決算）</t>
    <rPh sb="5" eb="7">
      <t>イッキ</t>
    </rPh>
    <rPh sb="7" eb="8">
      <t>マエ</t>
    </rPh>
    <rPh sb="8" eb="10">
      <t>ケッサン</t>
    </rPh>
    <phoneticPr fontId="1"/>
  </si>
  <si>
    <t>経常利益（二期前決算）</t>
  </si>
  <si>
    <t>税引後純利益（直近決算）</t>
    <rPh sb="7" eb="9">
      <t>チョッキン</t>
    </rPh>
    <rPh sb="9" eb="11">
      <t>ケッサン</t>
    </rPh>
    <phoneticPr fontId="1"/>
  </si>
  <si>
    <t>税引後純利益（一期前決算）</t>
    <rPh sb="7" eb="9">
      <t>イッキ</t>
    </rPh>
    <rPh sb="9" eb="10">
      <t>マエ</t>
    </rPh>
    <rPh sb="10" eb="12">
      <t>ケッサン</t>
    </rPh>
    <phoneticPr fontId="1"/>
  </si>
  <si>
    <t>税引後純利益（二期前決算）</t>
  </si>
  <si>
    <t>配当性向（％）（直近決算）</t>
    <rPh sb="8" eb="10">
      <t>チョッキン</t>
    </rPh>
    <rPh sb="10" eb="12">
      <t>ケッサン</t>
    </rPh>
    <phoneticPr fontId="1"/>
  </si>
  <si>
    <t>配当性向（％）（一期前決算）</t>
    <rPh sb="8" eb="10">
      <t>イッキ</t>
    </rPh>
    <rPh sb="10" eb="11">
      <t>マエ</t>
    </rPh>
    <rPh sb="11" eb="13">
      <t>ケッサン</t>
    </rPh>
    <phoneticPr fontId="1"/>
  </si>
  <si>
    <t>配当性向（％）（二期前決算）</t>
    <rPh sb="8" eb="9">
      <t>ニ</t>
    </rPh>
    <rPh sb="9" eb="10">
      <t>キ</t>
    </rPh>
    <rPh sb="10" eb="11">
      <t>マエ</t>
    </rPh>
    <rPh sb="11" eb="13">
      <t>ケッサン</t>
    </rPh>
    <phoneticPr fontId="1"/>
  </si>
  <si>
    <t>営業利益率</t>
    <rPh sb="0" eb="2">
      <t>エイギョウ</t>
    </rPh>
    <rPh sb="2" eb="4">
      <t>リエキ</t>
    </rPh>
    <rPh sb="4" eb="5">
      <t>リツ</t>
    </rPh>
    <phoneticPr fontId="1"/>
  </si>
  <si>
    <t>総資本利益率</t>
    <rPh sb="0" eb="3">
      <t>ソウシホン</t>
    </rPh>
    <rPh sb="3" eb="5">
      <t>リエキ</t>
    </rPh>
    <rPh sb="5" eb="6">
      <t>リツ</t>
    </rPh>
    <phoneticPr fontId="1"/>
  </si>
  <si>
    <t>研究開発費（直近決算）</t>
    <rPh sb="0" eb="2">
      <t>ケンキュウ</t>
    </rPh>
    <rPh sb="2" eb="5">
      <t>カイハツヒ</t>
    </rPh>
    <rPh sb="6" eb="8">
      <t>チョッキン</t>
    </rPh>
    <rPh sb="8" eb="10">
      <t>ケッサン</t>
    </rPh>
    <phoneticPr fontId="1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</si>
  <si>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1"/>
  </si>
  <si>
    <t>流動資産（直近決算）</t>
    <rPh sb="0" eb="2">
      <t>リュウドウ</t>
    </rPh>
    <rPh sb="2" eb="4">
      <t>シサン</t>
    </rPh>
    <rPh sb="5" eb="7">
      <t>チョッキン</t>
    </rPh>
    <rPh sb="7" eb="9">
      <t>ケッサン</t>
    </rPh>
    <phoneticPr fontId="1"/>
  </si>
  <si>
    <t>流動負債（直近決算）</t>
    <rPh sb="0" eb="2">
      <t>リュウドウ</t>
    </rPh>
    <rPh sb="2" eb="4">
      <t>フサイ</t>
    </rPh>
    <rPh sb="5" eb="7">
      <t>チョッキン</t>
    </rPh>
    <rPh sb="7" eb="9">
      <t>ケッサン</t>
    </rPh>
    <phoneticPr fontId="1"/>
  </si>
  <si>
    <t>流動比率</t>
    <rPh sb="0" eb="2">
      <t>リュウドウ</t>
    </rPh>
    <rPh sb="2" eb="4">
      <t>ヒリツ</t>
    </rPh>
    <phoneticPr fontId="1"/>
  </si>
  <si>
    <t>固定資産（直近決算）</t>
    <rPh sb="0" eb="2">
      <t>コテイ</t>
    </rPh>
    <rPh sb="2" eb="4">
      <t>シサン</t>
    </rPh>
    <rPh sb="5" eb="7">
      <t>チョッキン</t>
    </rPh>
    <rPh sb="7" eb="9">
      <t>ケッサン</t>
    </rPh>
    <phoneticPr fontId="1"/>
  </si>
  <si>
    <t>固定負債（直近決算）</t>
    <rPh sb="0" eb="2">
      <t>コテイ</t>
    </rPh>
    <rPh sb="2" eb="4">
      <t>フサイ</t>
    </rPh>
    <rPh sb="5" eb="7">
      <t>チョッキン</t>
    </rPh>
    <rPh sb="7" eb="9">
      <t>ケッサン</t>
    </rPh>
    <phoneticPr fontId="1"/>
  </si>
  <si>
    <t>固定長期適合率（長期資本固定比率）</t>
    <rPh sb="0" eb="2">
      <t>コテイ</t>
    </rPh>
    <rPh sb="2" eb="4">
      <t>チョウキ</t>
    </rPh>
    <rPh sb="4" eb="6">
      <t>テキゴウ</t>
    </rPh>
    <rPh sb="6" eb="7">
      <t>リツ</t>
    </rPh>
    <rPh sb="8" eb="10">
      <t>チョウキ</t>
    </rPh>
    <rPh sb="10" eb="12">
      <t>シホン</t>
    </rPh>
    <rPh sb="12" eb="14">
      <t>コテイ</t>
    </rPh>
    <rPh sb="14" eb="16">
      <t>ヒリツ</t>
    </rPh>
    <phoneticPr fontId="1"/>
  </si>
  <si>
    <t>自己資本（直近決算）</t>
    <rPh sb="0" eb="2">
      <t>ジコ</t>
    </rPh>
    <rPh sb="2" eb="4">
      <t>シホン</t>
    </rPh>
    <rPh sb="5" eb="7">
      <t>チョッキン</t>
    </rPh>
    <rPh sb="7" eb="9">
      <t>ケッサン</t>
    </rPh>
    <phoneticPr fontId="1"/>
  </si>
  <si>
    <t>自己資本比率</t>
    <rPh sb="0" eb="2">
      <t>ジコ</t>
    </rPh>
    <rPh sb="2" eb="4">
      <t>シホン</t>
    </rPh>
    <rPh sb="4" eb="6">
      <t>ヒリツ</t>
    </rPh>
    <phoneticPr fontId="1"/>
  </si>
  <si>
    <t>←審査基準となる日付（審査日）</t>
    <rPh sb="1" eb="3">
      <t>シンサ</t>
    </rPh>
    <rPh sb="3" eb="5">
      <t>キジュン</t>
    </rPh>
    <rPh sb="8" eb="10">
      <t>ヒヅケ</t>
    </rPh>
    <rPh sb="11" eb="13">
      <t>シンサ</t>
    </rPh>
    <rPh sb="13" eb="14">
      <t>ビ</t>
    </rPh>
    <phoneticPr fontId="3"/>
  </si>
  <si>
    <t>←書類の表題（第何回）</t>
    <rPh sb="1" eb="3">
      <t>ショルイ</t>
    </rPh>
    <rPh sb="4" eb="6">
      <t>ヒョウダイ</t>
    </rPh>
    <rPh sb="7" eb="8">
      <t>ダイ</t>
    </rPh>
    <rPh sb="8" eb="10">
      <t>ナンカイ</t>
    </rPh>
    <phoneticPr fontId="3"/>
  </si>
  <si>
    <t>←審査日の10年前の日付（創業10年以上のチェック用）</t>
    <rPh sb="1" eb="3">
      <t>シンサ</t>
    </rPh>
    <rPh sb="3" eb="4">
      <t>ビ</t>
    </rPh>
    <rPh sb="7" eb="9">
      <t>ネンマエ</t>
    </rPh>
    <rPh sb="10" eb="12">
      <t>ヒヅケ</t>
    </rPh>
    <rPh sb="13" eb="15">
      <t>ソウギョウ</t>
    </rPh>
    <rPh sb="17" eb="20">
      <t>ネンイジョウ</t>
    </rPh>
    <rPh sb="25" eb="26">
      <t>ヨウ</t>
    </rPh>
    <phoneticPr fontId="3"/>
  </si>
  <si>
    <t>←審査日の20年前の日付（勤続20年以上のチェック用）</t>
    <rPh sb="1" eb="3">
      <t>シンサ</t>
    </rPh>
    <rPh sb="3" eb="4">
      <t>ビ</t>
    </rPh>
    <rPh sb="7" eb="9">
      <t>ネンマエ</t>
    </rPh>
    <rPh sb="10" eb="12">
      <t>ヒヅケ</t>
    </rPh>
    <rPh sb="13" eb="15">
      <t>キンゾク</t>
    </rPh>
    <rPh sb="17" eb="20">
      <t>ネンイジョウ</t>
    </rPh>
    <rPh sb="25" eb="26">
      <t>ヨウ</t>
    </rPh>
    <phoneticPr fontId="3"/>
  </si>
  <si>
    <t>←変更しない</t>
    <rPh sb="1" eb="3">
      <t>ヘンコウ</t>
    </rPh>
    <phoneticPr fontId="3"/>
  </si>
  <si>
    <t>←審査日の46年前＋1日の日付（45歳以下のチェック用）</t>
    <rPh sb="1" eb="3">
      <t>シンサ</t>
    </rPh>
    <rPh sb="3" eb="4">
      <t>ビ</t>
    </rPh>
    <rPh sb="7" eb="9">
      <t>ネンマエ</t>
    </rPh>
    <rPh sb="11" eb="12">
      <t>ニチ</t>
    </rPh>
    <rPh sb="13" eb="15">
      <t>ヒヅケ</t>
    </rPh>
    <rPh sb="18" eb="21">
      <t>サイイカ</t>
    </rPh>
    <rPh sb="26" eb="27">
      <t>ヨウ</t>
    </rPh>
    <phoneticPr fontId="3"/>
  </si>
  <si>
    <t>最終チェック後メッセージ</t>
    <rPh sb="0" eb="2">
      <t>サイシュウ</t>
    </rPh>
    <rPh sb="6" eb="7">
      <t>ゴ</t>
    </rPh>
    <phoneticPr fontId="3"/>
  </si>
  <si>
    <t>←ファイル名や送信先メールアドレスなどの情報</t>
    <rPh sb="5" eb="6">
      <t>メイ</t>
    </rPh>
    <rPh sb="7" eb="9">
      <t>ソウシン</t>
    </rPh>
    <rPh sb="9" eb="10">
      <t>サキ</t>
    </rPh>
    <rPh sb="20" eb="22">
      <t>ジョウホウ</t>
    </rPh>
    <phoneticPr fontId="3"/>
  </si>
  <si>
    <t>ファイル名を「推薦者（記入者）の所属団体名_推薦対象者（経営者）の会社名.xlsm」として保存し、eメール添付にて事務局へご応募ください。</t>
    <rPh sb="4" eb="5">
      <t>メイ</t>
    </rPh>
    <rPh sb="7" eb="10">
      <t>スイセンシャ</t>
    </rPh>
    <rPh sb="11" eb="14">
      <t>キニュウシャ</t>
    </rPh>
    <rPh sb="16" eb="18">
      <t>ショゾク</t>
    </rPh>
    <rPh sb="18" eb="20">
      <t>ダンタイ</t>
    </rPh>
    <rPh sb="20" eb="21">
      <t>メイ</t>
    </rPh>
    <rPh sb="22" eb="24">
      <t>スイセン</t>
    </rPh>
    <rPh sb="24" eb="27">
      <t>タイショウシャ</t>
    </rPh>
    <rPh sb="28" eb="31">
      <t>ケイエイシャ</t>
    </rPh>
    <rPh sb="33" eb="36">
      <t>カイシャメイ</t>
    </rPh>
    <rPh sb="45" eb="47">
      <t>ホゾン</t>
    </rPh>
    <rPh sb="53" eb="55">
      <t>テンプ</t>
    </rPh>
    <rPh sb="57" eb="60">
      <t>ジムキョク</t>
    </rPh>
    <rPh sb="62" eb="64">
      <t>オウボ</t>
    </rPh>
    <phoneticPr fontId="3"/>
  </si>
  <si>
    <t>処理年月日</t>
    <rPh sb="0" eb="2">
      <t>ショリ</t>
    </rPh>
    <rPh sb="2" eb="5">
      <t>ネンガッピ</t>
    </rPh>
    <phoneticPr fontId="3"/>
  </si>
  <si>
    <t>建築材料,鉱物金属材料等卸売業</t>
    <phoneticPr fontId="3"/>
  </si>
  <si>
    <t>7.産学官イノベーション創出賞</t>
    <rPh sb="2" eb="5">
      <t>サンガクカン</t>
    </rPh>
    <rPh sb="12" eb="14">
      <t>ソウシュツ</t>
    </rPh>
    <rPh sb="14" eb="15">
      <t>ショウ</t>
    </rPh>
    <phoneticPr fontId="3"/>
  </si>
  <si>
    <t>第37回　優秀経営者顕彰　エントリーシート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</si>
</sst>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,,&quot;百&quot;&quot;万&quot;&quot;円&quot;"/>
    <numFmt numFmtId="177" formatCode="0.0%"/>
    <numFmt numFmtId="178" formatCode="0&quot;拠&quot;&quot;点&quot;"/>
    <numFmt numFmtId="179" formatCode="0&quot;件&quot;"/>
    <numFmt numFmtId="180" formatCode="0&quot;歳&quot;"/>
    <numFmt numFmtId="181" formatCode="0&quot;年&quot;"/>
    <numFmt numFmtId="182" formatCode="#,##0&quot;千&quot;&quot;円&quot;"/>
    <numFmt numFmtId="183" formatCode="0&quot;人&quot;"/>
    <numFmt numFmtId="184" formatCode="[$-F800]dddd\,\ mmmm\ dd\,\ yyyy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1"/>
      <color theme="1"/>
      <name val="ＭＳ ゴシック"/>
      <family val="3"/>
      <charset val="128"/>
    </font>
    <font>
      <sz val="21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0"/>
      <color rgb="FF00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 style="medium">
        <color indexed="64"/>
      </right>
      <top/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medium">
        <color indexed="64"/>
      </bottom>
      <diagonal/>
    </border>
    <border>
      <left/>
      <right/>
      <top style="hair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1499679555650502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44" xfId="0" applyFont="1" applyBorder="1">
      <alignment vertical="center"/>
    </xf>
    <xf numFmtId="0" fontId="5" fillId="4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2" fillId="6" borderId="0" xfId="0" applyFont="1" applyFill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45" xfId="0" applyFont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42" xfId="0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49" fontId="13" fillId="0" borderId="24" xfId="0" applyNumberFormat="1" applyFont="1" applyBorder="1" applyAlignment="1">
      <alignment horizontal="center" vertical="center" shrinkToFit="1"/>
    </xf>
    <xf numFmtId="49" fontId="13" fillId="0" borderId="25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2" fillId="0" borderId="3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44" xfId="0" applyFont="1" applyBorder="1">
      <alignment vertical="center"/>
    </xf>
    <xf numFmtId="176" fontId="13" fillId="0" borderId="14" xfId="0" applyNumberFormat="1" applyFont="1" applyBorder="1">
      <alignment vertical="center"/>
    </xf>
    <xf numFmtId="176" fontId="13" fillId="0" borderId="1" xfId="0" applyNumberFormat="1" applyFont="1" applyBorder="1">
      <alignment vertical="center"/>
    </xf>
    <xf numFmtId="176" fontId="13" fillId="0" borderId="45" xfId="0" applyNumberFormat="1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64" xfId="0" applyFont="1" applyBorder="1">
      <alignment vertical="center"/>
    </xf>
    <xf numFmtId="0" fontId="4" fillId="0" borderId="64" xfId="0" applyFont="1" applyBorder="1">
      <alignment vertical="center"/>
    </xf>
    <xf numFmtId="0" fontId="13" fillId="0" borderId="0" xfId="0" applyFont="1" applyFill="1" applyBorder="1">
      <alignment vertical="center"/>
    </xf>
    <xf numFmtId="177" fontId="13" fillId="0" borderId="14" xfId="0" applyNumberFormat="1" applyFont="1" applyBorder="1">
      <alignment vertical="center"/>
    </xf>
    <xf numFmtId="177" fontId="13" fillId="3" borderId="1" xfId="0" applyNumberFormat="1" applyFont="1" applyFill="1" applyBorder="1">
      <alignment vertical="center"/>
    </xf>
    <xf numFmtId="177" fontId="13" fillId="3" borderId="41" xfId="0" applyNumberFormat="1" applyFont="1" applyFill="1" applyBorder="1">
      <alignment vertical="center"/>
    </xf>
    <xf numFmtId="177" fontId="13" fillId="3" borderId="52" xfId="0" applyNumberFormat="1" applyFont="1" applyFill="1" applyBorder="1">
      <alignment vertical="center"/>
    </xf>
    <xf numFmtId="176" fontId="13" fillId="3" borderId="52" xfId="0" applyNumberFormat="1" applyFont="1" applyFill="1" applyBorder="1">
      <alignment vertical="center"/>
    </xf>
    <xf numFmtId="0" fontId="8" fillId="0" borderId="0" xfId="0" applyFont="1">
      <alignment vertical="center"/>
    </xf>
    <xf numFmtId="49" fontId="10" fillId="3" borderId="1" xfId="0" applyNumberFormat="1" applyFont="1" applyFill="1" applyBorder="1">
      <alignment vertical="center"/>
    </xf>
    <xf numFmtId="178" fontId="13" fillId="0" borderId="1" xfId="0" applyNumberFormat="1" applyFont="1" applyBorder="1">
      <alignment vertical="center"/>
    </xf>
    <xf numFmtId="178" fontId="13" fillId="0" borderId="41" xfId="0" applyNumberFormat="1" applyFont="1" applyBorder="1">
      <alignment vertical="center"/>
    </xf>
    <xf numFmtId="179" fontId="13" fillId="0" borderId="41" xfId="0" applyNumberFormat="1" applyFont="1" applyBorder="1">
      <alignment vertical="center"/>
    </xf>
    <xf numFmtId="0" fontId="2" fillId="0" borderId="0" xfId="0" applyFont="1" applyBorder="1" applyAlignment="1">
      <alignment vertical="top"/>
    </xf>
    <xf numFmtId="180" fontId="13" fillId="3" borderId="1" xfId="0" applyNumberFormat="1" applyFont="1" applyFill="1" applyBorder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horizontal="right"/>
    </xf>
    <xf numFmtId="0" fontId="17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176" fontId="13" fillId="0" borderId="73" xfId="0" applyNumberFormat="1" applyFont="1" applyBorder="1">
      <alignment vertical="center"/>
    </xf>
    <xf numFmtId="177" fontId="13" fillId="0" borderId="73" xfId="0" applyNumberFormat="1" applyFont="1" applyBorder="1">
      <alignment vertical="center"/>
    </xf>
    <xf numFmtId="176" fontId="13" fillId="0" borderId="74" xfId="0" applyNumberFormat="1" applyFont="1" applyFill="1" applyBorder="1">
      <alignment vertical="center"/>
    </xf>
    <xf numFmtId="183" fontId="13" fillId="0" borderId="45" xfId="0" applyNumberFormat="1" applyFont="1" applyBorder="1">
      <alignment vertical="center"/>
    </xf>
    <xf numFmtId="184" fontId="13" fillId="0" borderId="1" xfId="0" applyNumberFormat="1" applyFont="1" applyBorder="1" applyAlignment="1">
      <alignment horizontal="left" vertical="center"/>
    </xf>
    <xf numFmtId="184" fontId="2" fillId="3" borderId="1" xfId="0" applyNumberFormat="1" applyFont="1" applyFill="1" applyBorder="1">
      <alignment vertical="center"/>
    </xf>
    <xf numFmtId="49" fontId="13" fillId="0" borderId="46" xfId="0" applyNumberFormat="1" applyFont="1" applyBorder="1" applyAlignment="1">
      <alignment vertical="center" shrinkToFit="1"/>
    </xf>
    <xf numFmtId="49" fontId="13" fillId="0" borderId="38" xfId="0" applyNumberFormat="1" applyFont="1" applyBorder="1" applyAlignment="1">
      <alignment vertical="center" shrinkToFit="1"/>
    </xf>
    <xf numFmtId="49" fontId="13" fillId="0" borderId="2" xfId="0" applyNumberFormat="1" applyFont="1" applyBorder="1" applyAlignment="1">
      <alignment vertical="center" shrinkToFit="1"/>
    </xf>
    <xf numFmtId="49" fontId="13" fillId="0" borderId="7" xfId="0" applyNumberFormat="1" applyFont="1" applyBorder="1" applyAlignment="1">
      <alignment vertical="center" shrinkToFit="1"/>
    </xf>
    <xf numFmtId="184" fontId="13" fillId="0" borderId="2" xfId="0" applyNumberFormat="1" applyFont="1" applyBorder="1" applyAlignment="1">
      <alignment horizontal="left" vertical="center"/>
    </xf>
    <xf numFmtId="181" fontId="13" fillId="0" borderId="2" xfId="0" applyNumberFormat="1" applyFont="1" applyBorder="1">
      <alignment vertical="center"/>
    </xf>
    <xf numFmtId="49" fontId="10" fillId="0" borderId="16" xfId="0" applyNumberFormat="1" applyFont="1" applyBorder="1" applyAlignment="1">
      <alignment horizontal="center" vertical="center" shrinkToFit="1"/>
    </xf>
    <xf numFmtId="49" fontId="8" fillId="0" borderId="58" xfId="0" applyNumberFormat="1" applyFont="1" applyBorder="1" applyAlignment="1">
      <alignment vertical="center" wrapText="1" shrinkToFit="1"/>
    </xf>
    <xf numFmtId="49" fontId="8" fillId="0" borderId="57" xfId="0" applyNumberFormat="1" applyFont="1" applyBorder="1">
      <alignment vertical="center"/>
    </xf>
    <xf numFmtId="49" fontId="10" fillId="0" borderId="15" xfId="0" applyNumberFormat="1" applyFont="1" applyBorder="1" applyAlignment="1">
      <alignment horizontal="center" vertical="center" shrinkToFit="1"/>
    </xf>
    <xf numFmtId="182" fontId="13" fillId="0" borderId="2" xfId="0" applyNumberFormat="1" applyFont="1" applyBorder="1">
      <alignment vertical="center"/>
    </xf>
    <xf numFmtId="0" fontId="0" fillId="0" borderId="0" xfId="0" applyAlignment="1">
      <alignment vertical="center" wrapText="1"/>
    </xf>
    <xf numFmtId="49" fontId="13" fillId="0" borderId="2" xfId="0" applyNumberFormat="1" applyFont="1" applyBorder="1" applyAlignment="1">
      <alignment vertical="center" shrinkToFit="1"/>
    </xf>
    <xf numFmtId="49" fontId="13" fillId="0" borderId="2" xfId="0" applyNumberFormat="1" applyFont="1" applyBorder="1">
      <alignment vertical="center"/>
    </xf>
    <xf numFmtId="49" fontId="13" fillId="0" borderId="7" xfId="0" applyNumberFormat="1" applyFont="1" applyBorder="1" applyAlignment="1">
      <alignment vertical="center" shrinkToFit="1"/>
    </xf>
    <xf numFmtId="49" fontId="13" fillId="0" borderId="9" xfId="0" applyNumberFormat="1" applyFont="1" applyBorder="1" applyAlignment="1">
      <alignment vertical="center" shrinkToFit="1"/>
    </xf>
    <xf numFmtId="49" fontId="13" fillId="0" borderId="8" xfId="0" applyNumberFormat="1" applyFont="1" applyBorder="1" applyAlignment="1">
      <alignment vertical="center" shrinkToFit="1"/>
    </xf>
    <xf numFmtId="177" fontId="13" fillId="0" borderId="74" xfId="0" applyNumberFormat="1" applyFont="1" applyFill="1" applyBorder="1">
      <alignment vertical="center"/>
    </xf>
    <xf numFmtId="49" fontId="13" fillId="0" borderId="24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178" fontId="13" fillId="0" borderId="1" xfId="0" applyNumberFormat="1" applyFont="1" applyBorder="1" applyProtection="1">
      <alignment vertical="center"/>
      <protection locked="0"/>
    </xf>
    <xf numFmtId="178" fontId="13" fillId="0" borderId="41" xfId="0" applyNumberFormat="1" applyFont="1" applyBorder="1" applyProtection="1">
      <alignment vertical="center"/>
      <protection locked="0"/>
    </xf>
    <xf numFmtId="179" fontId="13" fillId="0" borderId="41" xfId="0" applyNumberFormat="1" applyFont="1" applyBorder="1" applyProtection="1">
      <alignment vertical="center"/>
      <protection locked="0"/>
    </xf>
    <xf numFmtId="183" fontId="13" fillId="0" borderId="45" xfId="0" applyNumberFormat="1" applyFont="1" applyBorder="1" applyProtection="1">
      <alignment vertical="center"/>
      <protection locked="0"/>
    </xf>
    <xf numFmtId="176" fontId="13" fillId="0" borderId="14" xfId="0" applyNumberFormat="1" applyFont="1" applyBorder="1" applyProtection="1">
      <alignment vertical="center"/>
      <protection locked="0"/>
    </xf>
    <xf numFmtId="176" fontId="13" fillId="0" borderId="73" xfId="0" applyNumberFormat="1" applyFont="1" applyBorder="1" applyProtection="1">
      <alignment vertical="center"/>
      <protection locked="0"/>
    </xf>
    <xf numFmtId="176" fontId="13" fillId="0" borderId="74" xfId="0" applyNumberFormat="1" applyFont="1" applyFill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7" fontId="13" fillId="0" borderId="73" xfId="0" applyNumberFormat="1" applyFont="1" applyBorder="1" applyProtection="1">
      <alignment vertical="center"/>
      <protection locked="0"/>
    </xf>
    <xf numFmtId="177" fontId="13" fillId="0" borderId="74" xfId="0" applyNumberFormat="1" applyFont="1" applyFill="1" applyBorder="1" applyProtection="1">
      <alignment vertical="center"/>
      <protection locked="0"/>
    </xf>
    <xf numFmtId="176" fontId="13" fillId="0" borderId="1" xfId="0" applyNumberFormat="1" applyFont="1" applyBorder="1" applyProtection="1">
      <alignment vertical="center"/>
      <protection locked="0"/>
    </xf>
    <xf numFmtId="176" fontId="13" fillId="0" borderId="45" xfId="0" applyNumberFormat="1" applyFont="1" applyBorder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30" xfId="0" applyFont="1" applyBorder="1">
      <alignment vertical="center"/>
    </xf>
    <xf numFmtId="176" fontId="13" fillId="3" borderId="52" xfId="0" applyNumberFormat="1" applyFont="1" applyFill="1" applyBorder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84" fontId="13" fillId="0" borderId="1" xfId="0" applyNumberFormat="1" applyFont="1" applyBorder="1" applyAlignment="1" applyProtection="1">
      <alignment horizontal="left" vertical="center" shrinkToFit="1"/>
      <protection locked="0"/>
    </xf>
    <xf numFmtId="0" fontId="16" fillId="7" borderId="2" xfId="0" applyFont="1" applyFill="1" applyBorder="1">
      <alignment vertical="center"/>
    </xf>
    <xf numFmtId="0" fontId="16" fillId="7" borderId="3" xfId="0" applyFont="1" applyFill="1" applyBorder="1">
      <alignment vertical="center"/>
    </xf>
    <xf numFmtId="0" fontId="16" fillId="7" borderId="32" xfId="0" applyFont="1" applyFill="1" applyBorder="1">
      <alignment vertical="center"/>
    </xf>
    <xf numFmtId="0" fontId="2" fillId="0" borderId="6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7" xfId="0" applyFont="1" applyBorder="1">
      <alignment vertical="center"/>
    </xf>
    <xf numFmtId="49" fontId="13" fillId="0" borderId="2" xfId="0" applyNumberFormat="1" applyFont="1" applyBorder="1" applyAlignment="1" applyProtection="1">
      <alignment vertical="center" shrinkToFit="1"/>
      <protection locked="0"/>
    </xf>
    <xf numFmtId="49" fontId="13" fillId="0" borderId="3" xfId="0" applyNumberFormat="1" applyFont="1" applyBorder="1" applyAlignment="1" applyProtection="1">
      <alignment vertical="center" shrinkToFit="1"/>
      <protection locked="0"/>
    </xf>
    <xf numFmtId="49" fontId="13" fillId="0" borderId="32" xfId="0" applyNumberFormat="1" applyFont="1" applyBorder="1" applyAlignment="1" applyProtection="1">
      <alignment vertical="center" shrinkToFit="1"/>
      <protection locked="0"/>
    </xf>
    <xf numFmtId="49" fontId="13" fillId="0" borderId="58" xfId="0" applyNumberFormat="1" applyFont="1" applyBorder="1" applyAlignment="1" applyProtection="1">
      <alignment vertical="top" wrapText="1" shrinkToFit="1"/>
      <protection locked="0"/>
    </xf>
    <xf numFmtId="49" fontId="13" fillId="0" borderId="13" xfId="0" applyNumberFormat="1" applyFont="1" applyBorder="1" applyAlignment="1" applyProtection="1">
      <alignment vertical="top" wrapText="1" shrinkToFit="1"/>
      <protection locked="0"/>
    </xf>
    <xf numFmtId="49" fontId="13" fillId="0" borderId="67" xfId="0" applyNumberFormat="1" applyFont="1" applyBorder="1" applyAlignment="1" applyProtection="1">
      <alignment vertical="top" wrapText="1" shrinkToFit="1"/>
      <protection locked="0"/>
    </xf>
    <xf numFmtId="49" fontId="13" fillId="0" borderId="65" xfId="0" applyNumberFormat="1" applyFont="1" applyBorder="1" applyAlignment="1" applyProtection="1">
      <alignment vertical="top" wrapText="1" shrinkToFit="1"/>
      <protection locked="0"/>
    </xf>
    <xf numFmtId="49" fontId="13" fillId="0" borderId="0" xfId="0" applyNumberFormat="1" applyFont="1" applyBorder="1" applyAlignment="1" applyProtection="1">
      <alignment vertical="top" wrapText="1" shrinkToFit="1"/>
      <protection locked="0"/>
    </xf>
    <xf numFmtId="49" fontId="13" fillId="0" borderId="68" xfId="0" applyNumberFormat="1" applyFont="1" applyBorder="1" applyAlignment="1" applyProtection="1">
      <alignment vertical="top" wrapText="1" shrinkToFit="1"/>
      <protection locked="0"/>
    </xf>
    <xf numFmtId="49" fontId="13" fillId="0" borderId="49" xfId="0" applyNumberFormat="1" applyFont="1" applyBorder="1" applyAlignment="1" applyProtection="1">
      <alignment vertical="top" wrapText="1" shrinkToFit="1"/>
      <protection locked="0"/>
    </xf>
    <xf numFmtId="49" fontId="13" fillId="0" borderId="50" xfId="0" applyNumberFormat="1" applyFont="1" applyBorder="1" applyAlignment="1" applyProtection="1">
      <alignment vertical="top" wrapText="1" shrinkToFit="1"/>
      <protection locked="0"/>
    </xf>
    <xf numFmtId="49" fontId="13" fillId="0" borderId="51" xfId="0" applyNumberFormat="1" applyFont="1" applyBorder="1" applyAlignment="1" applyProtection="1">
      <alignment vertical="top" wrapText="1" shrinkToFit="1"/>
      <protection locked="0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43" xfId="0" applyFont="1" applyFill="1" applyBorder="1" applyAlignment="1">
      <alignment vertical="center" wrapText="1"/>
    </xf>
    <xf numFmtId="49" fontId="13" fillId="0" borderId="69" xfId="0" applyNumberFormat="1" applyFont="1" applyBorder="1" applyAlignment="1" applyProtection="1">
      <alignment vertical="top" wrapText="1" shrinkToFit="1"/>
      <protection locked="0"/>
    </xf>
    <xf numFmtId="49" fontId="13" fillId="0" borderId="64" xfId="0" applyNumberFormat="1" applyFont="1" applyBorder="1" applyAlignment="1" applyProtection="1">
      <alignment vertical="top" wrapText="1" shrinkToFit="1"/>
      <protection locked="0"/>
    </xf>
    <xf numFmtId="49" fontId="13" fillId="0" borderId="70" xfId="0" applyNumberFormat="1" applyFont="1" applyBorder="1" applyAlignment="1" applyProtection="1">
      <alignment vertical="top" wrapText="1" shrinkToFit="1"/>
      <protection locked="0"/>
    </xf>
    <xf numFmtId="0" fontId="12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82" fontId="13" fillId="0" borderId="2" xfId="0" applyNumberFormat="1" applyFont="1" applyBorder="1" applyProtection="1">
      <alignment vertical="center"/>
      <protection locked="0"/>
    </xf>
    <xf numFmtId="182" fontId="13" fillId="0" borderId="3" xfId="0" applyNumberFormat="1" applyFont="1" applyBorder="1" applyProtection="1">
      <alignment vertical="center"/>
      <protection locked="0"/>
    </xf>
    <xf numFmtId="182" fontId="13" fillId="0" borderId="32" xfId="0" applyNumberFormat="1" applyFont="1" applyBorder="1" applyProtection="1">
      <alignment vertical="center"/>
      <protection locked="0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15" fillId="7" borderId="53" xfId="0" applyFont="1" applyFill="1" applyBorder="1" applyAlignment="1">
      <alignment vertical="center" wrapText="1"/>
    </xf>
    <xf numFmtId="0" fontId="15" fillId="7" borderId="56" xfId="0" applyFont="1" applyFill="1" applyBorder="1" applyAlignment="1">
      <alignment vertical="center" wrapText="1"/>
    </xf>
    <xf numFmtId="0" fontId="16" fillId="7" borderId="1" xfId="0" applyFont="1" applyFill="1" applyBorder="1">
      <alignment vertical="center"/>
    </xf>
    <xf numFmtId="49" fontId="13" fillId="0" borderId="38" xfId="0" applyNumberFormat="1" applyFont="1" applyBorder="1" applyAlignment="1" applyProtection="1">
      <alignment vertical="center" shrinkToFit="1"/>
      <protection locked="0"/>
    </xf>
    <xf numFmtId="49" fontId="13" fillId="0" borderId="39" xfId="0" applyNumberFormat="1" applyFont="1" applyBorder="1" applyAlignment="1" applyProtection="1">
      <alignment vertical="center" shrinkToFit="1"/>
      <protection locked="0"/>
    </xf>
    <xf numFmtId="49" fontId="13" fillId="0" borderId="40" xfId="0" applyNumberFormat="1" applyFont="1" applyBorder="1" applyAlignment="1" applyProtection="1">
      <alignment vertical="center" shrinkToFit="1"/>
      <protection locked="0"/>
    </xf>
    <xf numFmtId="184" fontId="13" fillId="0" borderId="2" xfId="0" applyNumberFormat="1" applyFont="1" applyBorder="1" applyAlignment="1" applyProtection="1">
      <alignment horizontal="left" vertical="center"/>
      <protection locked="0"/>
    </xf>
    <xf numFmtId="184" fontId="13" fillId="0" borderId="3" xfId="0" applyNumberFormat="1" applyFont="1" applyBorder="1" applyAlignment="1" applyProtection="1">
      <alignment horizontal="left" vertical="center"/>
      <protection locked="0"/>
    </xf>
    <xf numFmtId="184" fontId="13" fillId="0" borderId="32" xfId="0" applyNumberFormat="1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58" xfId="0" applyNumberFormat="1" applyFont="1" applyBorder="1" applyAlignment="1" applyProtection="1">
      <alignment vertical="center" wrapText="1" shrinkToFit="1"/>
      <protection locked="0"/>
    </xf>
    <xf numFmtId="49" fontId="8" fillId="0" borderId="59" xfId="0" applyNumberFormat="1" applyFont="1" applyBorder="1" applyAlignment="1" applyProtection="1">
      <alignment vertical="center" wrapText="1" shrinkToFit="1"/>
      <protection locked="0"/>
    </xf>
    <xf numFmtId="49" fontId="8" fillId="0" borderId="49" xfId="0" applyNumberFormat="1" applyFont="1" applyBorder="1" applyAlignment="1" applyProtection="1">
      <alignment vertical="center" wrapText="1" shrinkToFit="1"/>
      <protection locked="0"/>
    </xf>
    <xf numFmtId="49" fontId="8" fillId="0" borderId="60" xfId="0" applyNumberFormat="1" applyFont="1" applyBorder="1" applyAlignment="1" applyProtection="1">
      <alignment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9" fontId="8" fillId="0" borderId="57" xfId="0" applyNumberFormat="1" applyFont="1" applyBorder="1" applyProtection="1">
      <alignment vertical="center"/>
      <protection locked="0"/>
    </xf>
    <xf numFmtId="49" fontId="8" fillId="0" borderId="54" xfId="0" applyNumberFormat="1" applyFont="1" applyBorder="1" applyProtection="1">
      <alignment vertical="center"/>
      <protection locked="0"/>
    </xf>
    <xf numFmtId="49" fontId="8" fillId="0" borderId="55" xfId="0" applyNumberFormat="1" applyFont="1" applyBorder="1" applyProtection="1">
      <alignment vertical="center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181" fontId="13" fillId="0" borderId="2" xfId="0" applyNumberFormat="1" applyFont="1" applyBorder="1" applyProtection="1">
      <alignment vertical="center"/>
      <protection locked="0"/>
    </xf>
    <xf numFmtId="181" fontId="13" fillId="0" borderId="3" xfId="0" applyNumberFormat="1" applyFont="1" applyBorder="1" applyProtection="1">
      <alignment vertical="center"/>
      <protection locked="0"/>
    </xf>
    <xf numFmtId="181" fontId="13" fillId="0" borderId="32" xfId="0" applyNumberFormat="1" applyFont="1" applyBorder="1" applyProtection="1">
      <alignment vertical="center"/>
      <protection locked="0"/>
    </xf>
    <xf numFmtId="49" fontId="13" fillId="0" borderId="2" xfId="0" applyNumberFormat="1" applyFont="1" applyBorder="1" applyProtection="1">
      <alignment vertical="center"/>
      <protection locked="0"/>
    </xf>
    <xf numFmtId="49" fontId="13" fillId="0" borderId="3" xfId="0" applyNumberFormat="1" applyFont="1" applyBorder="1" applyProtection="1">
      <alignment vertical="center"/>
      <protection locked="0"/>
    </xf>
    <xf numFmtId="49" fontId="13" fillId="0" borderId="32" xfId="0" applyNumberFormat="1" applyFont="1" applyBorder="1" applyProtection="1">
      <alignment vertical="center"/>
      <protection locked="0"/>
    </xf>
    <xf numFmtId="49" fontId="13" fillId="0" borderId="7" xfId="0" applyNumberFormat="1" applyFont="1" applyBorder="1" applyAlignment="1" applyProtection="1">
      <alignment vertical="center" shrinkToFit="1"/>
      <protection locked="0"/>
    </xf>
    <xf numFmtId="49" fontId="13" fillId="0" borderId="34" xfId="0" applyNumberFormat="1" applyFont="1" applyBorder="1" applyAlignment="1" applyProtection="1">
      <alignment vertical="center" shrinkToFit="1"/>
      <protection locked="0"/>
    </xf>
    <xf numFmtId="0" fontId="8" fillId="0" borderId="1" xfId="0" applyFont="1" applyBorder="1" applyAlignment="1">
      <alignment vertical="center" wrapText="1"/>
    </xf>
    <xf numFmtId="0" fontId="2" fillId="0" borderId="30" xfId="0" applyFont="1" applyBorder="1">
      <alignment vertical="center"/>
    </xf>
    <xf numFmtId="49" fontId="13" fillId="0" borderId="9" xfId="0" applyNumberFormat="1" applyFont="1" applyBorder="1" applyAlignment="1" applyProtection="1">
      <alignment vertical="center" shrinkToFit="1"/>
      <protection locked="0"/>
    </xf>
    <xf numFmtId="49" fontId="13" fillId="0" borderId="36" xfId="0" applyNumberFormat="1" applyFont="1" applyBorder="1" applyAlignment="1" applyProtection="1">
      <alignment vertical="center" shrinkToFit="1"/>
      <protection locked="0"/>
    </xf>
    <xf numFmtId="49" fontId="13" fillId="0" borderId="46" xfId="0" applyNumberFormat="1" applyFont="1" applyBorder="1" applyAlignment="1" applyProtection="1">
      <alignment vertical="center" shrinkToFit="1"/>
      <protection locked="0"/>
    </xf>
    <xf numFmtId="49" fontId="13" fillId="0" borderId="47" xfId="0" applyNumberFormat="1" applyFont="1" applyBorder="1" applyAlignment="1" applyProtection="1">
      <alignment vertical="center" shrinkToFit="1"/>
      <protection locked="0"/>
    </xf>
    <xf numFmtId="49" fontId="13" fillId="0" borderId="48" xfId="0" applyNumberFormat="1" applyFont="1" applyBorder="1" applyAlignment="1" applyProtection="1">
      <alignment vertical="center" shrinkToFit="1"/>
      <protection locked="0"/>
    </xf>
    <xf numFmtId="49" fontId="13" fillId="0" borderId="8" xfId="0" applyNumberFormat="1" applyFont="1" applyBorder="1" applyAlignment="1" applyProtection="1">
      <alignment vertical="center" shrinkToFit="1"/>
      <protection locked="0"/>
    </xf>
    <xf numFmtId="49" fontId="13" fillId="0" borderId="35" xfId="0" applyNumberFormat="1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vertical="center" wrapText="1"/>
    </xf>
    <xf numFmtId="0" fontId="2" fillId="0" borderId="58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6" fillId="7" borderId="62" xfId="0" applyFont="1" applyFill="1" applyBorder="1">
      <alignment vertical="center"/>
    </xf>
    <xf numFmtId="0" fontId="16" fillId="7" borderId="63" xfId="0" applyFont="1" applyFill="1" applyBorder="1">
      <alignment vertical="center"/>
    </xf>
    <xf numFmtId="49" fontId="22" fillId="0" borderId="75" xfId="0" applyNumberFormat="1" applyFont="1" applyBorder="1" applyAlignment="1" applyProtection="1">
      <alignment vertical="top" wrapText="1" shrinkToFit="1"/>
      <protection locked="0"/>
    </xf>
    <xf numFmtId="49" fontId="22" fillId="0" borderId="76" xfId="0" applyNumberFormat="1" applyFont="1" applyBorder="1" applyAlignment="1" applyProtection="1">
      <alignment vertical="top" wrapText="1" shrinkToFit="1"/>
      <protection locked="0"/>
    </xf>
    <xf numFmtId="49" fontId="22" fillId="0" borderId="77" xfId="0" applyNumberFormat="1" applyFont="1" applyBorder="1" applyAlignment="1" applyProtection="1">
      <alignment vertical="top" wrapText="1" shrinkToFit="1"/>
      <protection locked="0"/>
    </xf>
    <xf numFmtId="49" fontId="22" fillId="0" borderId="78" xfId="0" applyNumberFormat="1" applyFont="1" applyBorder="1" applyAlignment="1" applyProtection="1">
      <alignment vertical="top" wrapText="1" shrinkToFit="1"/>
      <protection locked="0"/>
    </xf>
    <xf numFmtId="49" fontId="22" fillId="0" borderId="79" xfId="0" applyNumberFormat="1" applyFont="1" applyBorder="1" applyAlignment="1" applyProtection="1">
      <alignment vertical="top" wrapText="1" shrinkToFit="1"/>
      <protection locked="0"/>
    </xf>
    <xf numFmtId="49" fontId="22" fillId="0" borderId="80" xfId="0" applyNumberFormat="1" applyFont="1" applyBorder="1" applyAlignment="1" applyProtection="1">
      <alignment vertical="top" wrapText="1" shrinkToFit="1"/>
      <protection locked="0"/>
    </xf>
    <xf numFmtId="49" fontId="22" fillId="0" borderId="81" xfId="0" applyNumberFormat="1" applyFont="1" applyBorder="1" applyAlignment="1" applyProtection="1">
      <alignment vertical="top" wrapText="1" shrinkToFit="1"/>
      <protection locked="0"/>
    </xf>
    <xf numFmtId="49" fontId="22" fillId="0" borderId="82" xfId="0" applyNumberFormat="1" applyFont="1" applyBorder="1" applyAlignment="1" applyProtection="1">
      <alignment vertical="top" wrapText="1" shrinkToFit="1"/>
      <protection locked="0"/>
    </xf>
    <xf numFmtId="49" fontId="22" fillId="0" borderId="83" xfId="0" applyNumberFormat="1" applyFont="1" applyBorder="1" applyAlignment="1" applyProtection="1">
      <alignment vertical="top" wrapText="1" shrinkToFit="1"/>
      <protection locked="0"/>
    </xf>
    <xf numFmtId="0" fontId="11" fillId="7" borderId="49" xfId="0" applyFont="1" applyFill="1" applyBorder="1">
      <alignment vertical="center"/>
    </xf>
    <xf numFmtId="0" fontId="11" fillId="7" borderId="50" xfId="0" applyFont="1" applyFill="1" applyBorder="1">
      <alignment vertical="center"/>
    </xf>
    <xf numFmtId="0" fontId="11" fillId="7" borderId="51" xfId="0" applyFont="1" applyFill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</cellXfs>
  <cellStyles count="1">
    <cellStyle name="標準" xfId="0" builtinId="0"/>
  </cellStyles>
  <dxfs count="49"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0</xdr:colOff>
          <xdr:row>3</xdr:row>
          <xdr:rowOff>0</xdr:rowOff>
        </xdr:from>
        <xdr:to>
          <xdr:col>23</xdr:col>
          <xdr:colOff>9525</xdr:colOff>
          <xdr:row>15</xdr:row>
          <xdr:rowOff>9525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作成欄" spid="_x0000_s12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798300" y="762000"/>
              <a:ext cx="11166475" cy="3667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9</xdr:col>
          <xdr:colOff>1371600</xdr:colOff>
          <xdr:row>5</xdr:row>
          <xdr:rowOff>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最終入力チェック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9</xdr:col>
          <xdr:colOff>1371600</xdr:colOff>
          <xdr:row>5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最終入力チェック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15</xdr:col>
      <xdr:colOff>0</xdr:colOff>
      <xdr:row>3</xdr:row>
      <xdr:rowOff>0</xdr:rowOff>
    </xdr:from>
    <xdr:to>
      <xdr:col>23</xdr:col>
      <xdr:colOff>2</xdr:colOff>
      <xdr:row>13</xdr:row>
      <xdr:rowOff>287941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 noChangeAspect="1"/>
        </xdr:cNvGrpSpPr>
      </xdr:nvGrpSpPr>
      <xdr:grpSpPr>
        <a:xfrm>
          <a:off x="13058775" y="762000"/>
          <a:ext cx="11963402" cy="3335941"/>
          <a:chOff x="11991731" y="757115"/>
          <a:chExt cx="10975733" cy="3316403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 txBox="1"/>
        </xdr:nvSpPr>
        <xdr:spPr>
          <a:xfrm>
            <a:off x="11991731" y="757115"/>
            <a:ext cx="3487616" cy="3047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kumimoji="1" lang="ja-JP" altLang="en-US" sz="1400" b="1">
                <a:latin typeface="ＭＳ ゴシック" pitchFamily="49" charset="-128"/>
                <a:ea typeface="ＭＳ ゴシック" pitchFamily="49" charset="-128"/>
              </a:rPr>
              <a:t>大項目の例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>
          <a:xfrm>
            <a:off x="15679373" y="757115"/>
            <a:ext cx="7288091" cy="3047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kumimoji="1" lang="ja-JP" altLang="en-US" sz="1400" b="1">
                <a:latin typeface="ＭＳ ゴシック" pitchFamily="49" charset="-128"/>
                <a:ea typeface="ＭＳ ゴシック" pitchFamily="49" charset="-128"/>
              </a:rPr>
              <a:t>記述内容としての例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>
          <a:xfrm>
            <a:off x="11991731" y="1059976"/>
            <a:ext cx="3487616" cy="1097855"/>
          </a:xfrm>
          <a:prstGeom prst="rect">
            <a:avLst/>
          </a:prstGeom>
          <a:solidFill>
            <a:schemeClr val="bg1"/>
          </a:solidFill>
          <a:ln w="19050" cmpd="sng">
            <a:solidFill>
              <a:schemeClr val="tx1">
                <a:lumMod val="50000"/>
                <a:lumOff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kumimoji="1" lang="ja-JP" altLang="en-US" sz="1800" b="1">
                <a:latin typeface="ＭＳ ゴシック" pitchFamily="49" charset="-128"/>
                <a:ea typeface="ＭＳ ゴシック" pitchFamily="49" charset="-128"/>
              </a:rPr>
              <a:t>ビジネスモデルの特色</a:t>
            </a:r>
            <a:endParaRPr kumimoji="1" lang="en-US" altLang="ja-JP" sz="1800" b="1">
              <a:latin typeface="ＭＳ ゴシック" pitchFamily="49" charset="-128"/>
              <a:ea typeface="ＭＳ ゴシック" pitchFamily="49" charset="-128"/>
            </a:endParaRPr>
          </a:p>
          <a:p>
            <a:pPr algn="ctr"/>
            <a:r>
              <a:rPr kumimoji="1" lang="en-US" altLang="ja-JP" sz="1800" b="1">
                <a:latin typeface="ＭＳ ゴシック" pitchFamily="49" charset="-128"/>
                <a:ea typeface="ＭＳ ゴシック" pitchFamily="49" charset="-128"/>
              </a:rPr>
              <a:t>【</a:t>
            </a:r>
            <a:r>
              <a:rPr kumimoji="1" lang="ja-JP" altLang="en-US" sz="1800" b="1">
                <a:latin typeface="ＭＳ ゴシック" pitchFamily="49" charset="-128"/>
                <a:ea typeface="ＭＳ ゴシック" pitchFamily="49" charset="-128"/>
              </a:rPr>
              <a:t>事業内容の視点</a:t>
            </a:r>
            <a:r>
              <a:rPr kumimoji="1" lang="en-US" altLang="ja-JP" sz="1800" b="1">
                <a:latin typeface="ＭＳ ゴシック" pitchFamily="49" charset="-128"/>
                <a:ea typeface="ＭＳ ゴシック" pitchFamily="49" charset="-128"/>
              </a:rPr>
              <a:t>】</a:t>
            </a:r>
            <a:endParaRPr kumimoji="1" lang="ja-JP" altLang="en-US" sz="1800" b="1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SpPr txBox="1"/>
        </xdr:nvSpPr>
        <xdr:spPr>
          <a:xfrm>
            <a:off x="11991731" y="2270590"/>
            <a:ext cx="3487616" cy="851376"/>
          </a:xfrm>
          <a:prstGeom prst="rect">
            <a:avLst/>
          </a:prstGeom>
          <a:solidFill>
            <a:schemeClr val="bg1"/>
          </a:solidFill>
          <a:ln w="19050" cmpd="sng">
            <a:solidFill>
              <a:schemeClr val="tx1">
                <a:lumMod val="50000"/>
                <a:lumOff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kumimoji="1" lang="ja-JP" altLang="en-US" sz="1800" b="1">
                <a:latin typeface="ＭＳ ゴシック" pitchFamily="49" charset="-128"/>
                <a:ea typeface="ＭＳ ゴシック" pitchFamily="49" charset="-128"/>
              </a:rPr>
              <a:t>シェア</a:t>
            </a:r>
            <a:r>
              <a:rPr kumimoji="1" lang="en-US" altLang="ja-JP" sz="1800" b="1">
                <a:latin typeface="ＭＳ ゴシック" pitchFamily="49" charset="-128"/>
                <a:ea typeface="ＭＳ ゴシック" pitchFamily="49" charset="-128"/>
              </a:rPr>
              <a:t>/</a:t>
            </a:r>
            <a:r>
              <a:rPr kumimoji="1" lang="ja-JP" altLang="en-US" sz="1800" b="1">
                <a:latin typeface="ＭＳ ゴシック" pitchFamily="49" charset="-128"/>
                <a:ea typeface="ＭＳ ゴシック" pitchFamily="49" charset="-128"/>
              </a:rPr>
              <a:t>ポジショニング</a:t>
            </a:r>
            <a:endParaRPr kumimoji="1" lang="en-US" altLang="ja-JP" sz="1800" b="1">
              <a:latin typeface="ＭＳ ゴシック" pitchFamily="49" charset="-128"/>
              <a:ea typeface="ＭＳ ゴシック" pitchFamily="49" charset="-128"/>
            </a:endParaRPr>
          </a:p>
          <a:p>
            <a:pPr algn="ctr"/>
            <a:r>
              <a:rPr kumimoji="1" lang="en-US" altLang="ja-JP" sz="1800" b="1">
                <a:latin typeface="ＭＳ ゴシック" pitchFamily="49" charset="-128"/>
                <a:ea typeface="ＭＳ ゴシック" pitchFamily="49" charset="-128"/>
              </a:rPr>
              <a:t>【</a:t>
            </a:r>
            <a:r>
              <a:rPr kumimoji="1" lang="ja-JP" altLang="en-US" sz="1800" b="1">
                <a:latin typeface="ＭＳ ゴシック" pitchFamily="49" charset="-128"/>
                <a:ea typeface="ＭＳ ゴシック" pitchFamily="49" charset="-128"/>
              </a:rPr>
              <a:t>市場の視点</a:t>
            </a:r>
            <a:r>
              <a:rPr kumimoji="1" lang="en-US" altLang="ja-JP" sz="1800" b="1">
                <a:latin typeface="ＭＳ ゴシック" pitchFamily="49" charset="-128"/>
                <a:ea typeface="ＭＳ ゴシック" pitchFamily="49" charset="-128"/>
              </a:rPr>
              <a:t>】</a:t>
            </a:r>
            <a:endParaRPr kumimoji="1" lang="ja-JP" altLang="en-US" sz="1800" b="1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>
          <a:xfrm>
            <a:off x="11991731" y="3217083"/>
            <a:ext cx="3487616" cy="856435"/>
          </a:xfrm>
          <a:prstGeom prst="rect">
            <a:avLst/>
          </a:prstGeom>
          <a:solidFill>
            <a:schemeClr val="bg1"/>
          </a:solidFill>
          <a:ln w="19050" cmpd="sng">
            <a:solidFill>
              <a:schemeClr val="tx1">
                <a:lumMod val="50000"/>
                <a:lumOff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kumimoji="1" lang="ja-JP" altLang="en-US" sz="1800" b="1">
                <a:latin typeface="ＭＳ ゴシック" pitchFamily="49" charset="-128"/>
                <a:ea typeface="ＭＳ ゴシック" pitchFamily="49" charset="-128"/>
              </a:rPr>
              <a:t>ＣＳＲの観点など</a:t>
            </a:r>
            <a:endParaRPr kumimoji="1" lang="en-US" altLang="ja-JP" sz="1800" b="1">
              <a:latin typeface="ＭＳ ゴシック" pitchFamily="49" charset="-128"/>
              <a:ea typeface="ＭＳ ゴシック" pitchFamily="49" charset="-128"/>
            </a:endParaRPr>
          </a:p>
          <a:p>
            <a:pPr algn="ctr"/>
            <a:r>
              <a:rPr kumimoji="1" lang="en-US" altLang="ja-JP" sz="1800" b="1">
                <a:latin typeface="ＭＳ ゴシック" pitchFamily="49" charset="-128"/>
                <a:ea typeface="ＭＳ ゴシック" pitchFamily="49" charset="-128"/>
              </a:rPr>
              <a:t>【</a:t>
            </a:r>
            <a:r>
              <a:rPr kumimoji="1" lang="ja-JP" altLang="en-US" sz="1800" b="1">
                <a:latin typeface="ＭＳ ゴシック" pitchFamily="49" charset="-128"/>
                <a:ea typeface="ＭＳ ゴシック" pitchFamily="49" charset="-128"/>
              </a:rPr>
              <a:t>社会的責任の視点</a:t>
            </a:r>
            <a:r>
              <a:rPr kumimoji="1" lang="en-US" altLang="ja-JP" sz="1800" b="1">
                <a:latin typeface="ＭＳ ゴシック" pitchFamily="49" charset="-128"/>
                <a:ea typeface="ＭＳ ゴシック" pitchFamily="49" charset="-128"/>
              </a:rPr>
              <a:t>】</a:t>
            </a:r>
            <a:endParaRPr kumimoji="1" lang="ja-JP" altLang="en-US" sz="1800" b="1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15688896" y="1059975"/>
            <a:ext cx="7271587" cy="1099025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>
                <a:lumMod val="50000"/>
                <a:lumOff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t"/>
          <a:lstStyle/>
          <a:p>
            <a:pPr algn="l"/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○経営理念 ○事業コンセプト ○事業の特徴 ○ビジネスモデルの優位性 ○製品開発力・技術力 ○価格戦略 ○販売チャネル</a:t>
            </a:r>
            <a:r>
              <a:rPr kumimoji="1" lang="en-US" altLang="ja-JP" sz="1400" b="0">
                <a:latin typeface="ＭＳ ゴシック" pitchFamily="49" charset="-128"/>
                <a:ea typeface="ＭＳ ゴシック" pitchFamily="49" charset="-128"/>
              </a:rPr>
              <a:t>/</a:t>
            </a:r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販売体制 ○プロモーション ○サービス体制 </a:t>
            </a:r>
            <a:endParaRPr kumimoji="1" lang="en-US" altLang="ja-JP" sz="1400" b="0">
              <a:latin typeface="ＭＳ ゴシック" pitchFamily="49" charset="-128"/>
              <a:ea typeface="ＭＳ ゴシック" pitchFamily="49" charset="-128"/>
            </a:endParaRPr>
          </a:p>
          <a:p>
            <a:pPr algn="l"/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○顧客満足度維持向上 ○生産体制 ○原材料調達 ○組織体制 ○財務戦略など他</a:t>
            </a:r>
            <a:r>
              <a:rPr lang="ja-JP" altLang="en-US" sz="1400"/>
              <a:t>事業内容に関する記述　〇知的財産権に関する記述　</a:t>
            </a:r>
            <a:r>
              <a:rPr lang="en-US" altLang="ja-JP" sz="1400"/>
              <a:t>※ISO9000</a:t>
            </a:r>
            <a:r>
              <a:rPr lang="ja-JP" altLang="en-US" sz="1400"/>
              <a:t>シリーズ認証取得など含む</a:t>
            </a:r>
            <a:endParaRPr kumimoji="1" lang="ja-JP" altLang="en-US" sz="1400" b="0">
              <a:latin typeface="ＭＳ ゴシック" pitchFamily="49" charset="-128"/>
              <a:ea typeface="ＭＳ ゴシック" pitchFamily="49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SpPr txBox="1"/>
        </xdr:nvSpPr>
        <xdr:spPr>
          <a:xfrm>
            <a:off x="15688897" y="2261972"/>
            <a:ext cx="7266598" cy="850925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>
                <a:lumMod val="50000"/>
                <a:lumOff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t"/>
          <a:lstStyle/>
          <a:p>
            <a:pPr algn="l"/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○市場成長</a:t>
            </a:r>
            <a:r>
              <a:rPr kumimoji="1" lang="en-US" altLang="ja-JP" sz="1400" b="0">
                <a:latin typeface="ＭＳ ゴシック" pitchFamily="49" charset="-128"/>
                <a:ea typeface="ＭＳ ゴシック" pitchFamily="49" charset="-128"/>
              </a:rPr>
              <a:t>/</a:t>
            </a:r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発展への貢献 ○市場開拓力</a:t>
            </a:r>
            <a:r>
              <a:rPr kumimoji="1" lang="en-US" altLang="ja-JP" sz="1400" b="0">
                <a:latin typeface="ＭＳ ゴシック" pitchFamily="49" charset="-128"/>
                <a:ea typeface="ＭＳ ゴシック" pitchFamily="49" charset="-128"/>
              </a:rPr>
              <a:t>/</a:t>
            </a:r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創造力 ○市場ニーズ対応力 ○競合に対する</a:t>
            </a:r>
            <a:endParaRPr kumimoji="1" lang="en-US" altLang="ja-JP" sz="1400" b="0">
              <a:latin typeface="ＭＳ ゴシック" pitchFamily="49" charset="-128"/>
              <a:ea typeface="ＭＳ ゴシック" pitchFamily="49" charset="-128"/>
            </a:endParaRPr>
          </a:p>
          <a:p>
            <a:pPr algn="l"/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強みの発揮</a:t>
            </a:r>
            <a:r>
              <a:rPr kumimoji="1" lang="en-US" altLang="ja-JP" sz="1400" b="0">
                <a:latin typeface="ＭＳ ゴシック" pitchFamily="49" charset="-128"/>
                <a:ea typeface="ＭＳ ゴシック" pitchFamily="49" charset="-128"/>
              </a:rPr>
              <a:t>/</a:t>
            </a:r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弱みの克服 ○環境変化に対する対応力</a:t>
            </a:r>
            <a:r>
              <a:rPr kumimoji="1" lang="en-US" altLang="ja-JP" sz="1400" b="0">
                <a:latin typeface="ＭＳ ゴシック" pitchFamily="49" charset="-128"/>
                <a:ea typeface="ＭＳ ゴシック" pitchFamily="49" charset="-128"/>
              </a:rPr>
              <a:t>/</a:t>
            </a:r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施策など他、市場におけるシェア・ポジショニング等に関する記述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 txBox="1"/>
        </xdr:nvSpPr>
        <xdr:spPr>
          <a:xfrm>
            <a:off x="15688897" y="3208013"/>
            <a:ext cx="7266598" cy="856435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>
                <a:lumMod val="50000"/>
                <a:lumOff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t"/>
          <a:lstStyle/>
          <a:p>
            <a:pPr algn="l"/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○株主還元 ○地方創生 ○地域社会貢献全般 ○対外的活動（公職・団体） ○従業員に対する施策 ○雇用に関する施策 ○地球環境への対応など他、社会的責任に関する記述</a:t>
            </a:r>
            <a:endParaRPr kumimoji="1" lang="en-US" altLang="ja-JP" sz="1400" b="0">
              <a:latin typeface="ＭＳ ゴシック" pitchFamily="49" charset="-128"/>
              <a:ea typeface="ＭＳ ゴシック" pitchFamily="49" charset="-128"/>
            </a:endParaRPr>
          </a:p>
          <a:p>
            <a:pPr algn="l"/>
            <a:r>
              <a:rPr kumimoji="1" lang="en-US" altLang="ja-JP" sz="1400" b="0">
                <a:latin typeface="ＭＳ ゴシック" pitchFamily="49" charset="-128"/>
                <a:ea typeface="ＭＳ ゴシック" pitchFamily="49" charset="-128"/>
              </a:rPr>
              <a:t>※</a:t>
            </a:r>
            <a:r>
              <a:rPr kumimoji="0" lang="en-US" altLang="ja-JP" sz="14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ISO14001</a:t>
            </a:r>
            <a:r>
              <a:rPr kumimoji="1" lang="ja-JP" altLang="en-US" sz="1400" b="0">
                <a:latin typeface="ＭＳ ゴシック" pitchFamily="49" charset="-128"/>
                <a:ea typeface="ＭＳ ゴシック" pitchFamily="49" charset="-128"/>
              </a:rPr>
              <a:t>認証取得、褒章・叙勲なども含む</a:t>
            </a:r>
          </a:p>
        </xdr:txBody>
      </xdr:sp>
      <xdr:sp macro="" textlink="">
        <xdr:nvSpPr>
          <xdr:cNvPr id="2" name="矢印: 右 1">
            <a:extLst>
              <a:ext uri="{FF2B5EF4-FFF2-40B4-BE49-F238E27FC236}">
                <a16:creationId xmlns:a16="http://schemas.microsoft.com/office/drawing/2014/main" xmlns="" id="{00000000-0008-0000-0300-000002000000}"/>
              </a:ext>
            </a:extLst>
          </xdr:cNvPr>
          <xdr:cNvSpPr/>
        </xdr:nvSpPr>
        <xdr:spPr>
          <a:xfrm>
            <a:off x="15513538" y="1289542"/>
            <a:ext cx="146539" cy="625230"/>
          </a:xfrm>
          <a:prstGeom prst="rightArrow">
            <a:avLst/>
          </a:prstGeom>
          <a:solidFill>
            <a:schemeClr val="tx1">
              <a:lumMod val="95000"/>
              <a:lumOff val="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矢印: 右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/>
        </xdr:nvSpPr>
        <xdr:spPr>
          <a:xfrm>
            <a:off x="15509620" y="2389553"/>
            <a:ext cx="146539" cy="625230"/>
          </a:xfrm>
          <a:prstGeom prst="rightArrow">
            <a:avLst/>
          </a:prstGeom>
          <a:solidFill>
            <a:schemeClr val="tx1">
              <a:lumMod val="95000"/>
              <a:lumOff val="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矢印: 右 12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SpPr/>
        </xdr:nvSpPr>
        <xdr:spPr>
          <a:xfrm>
            <a:off x="15510597" y="3328376"/>
            <a:ext cx="146539" cy="625230"/>
          </a:xfrm>
          <a:prstGeom prst="rightArrow">
            <a:avLst/>
          </a:prstGeom>
          <a:solidFill>
            <a:schemeClr val="tx1">
              <a:lumMod val="95000"/>
              <a:lumOff val="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W57"/>
  <sheetViews>
    <sheetView tabSelected="1" view="pageBreakPreview" zoomScaleNormal="100" zoomScaleSheetLayoutView="100" workbookViewId="0">
      <selection activeCell="O1" sqref="O1"/>
    </sheetView>
  </sheetViews>
  <sheetFormatPr defaultColWidth="9" defaultRowHeight="12" x14ac:dyDescent="0.15"/>
  <cols>
    <col min="1" max="2" width="2.625" style="1" customWidth="1"/>
    <col min="3" max="3" width="20.625" style="1" customWidth="1"/>
    <col min="4" max="6" width="16.625" style="1" customWidth="1"/>
    <col min="7" max="8" width="2.625" style="1" customWidth="1"/>
    <col min="9" max="12" width="20.625" style="1" customWidth="1"/>
    <col min="13" max="15" width="2.625" style="1" customWidth="1"/>
    <col min="16" max="19" width="16.625" style="1" customWidth="1"/>
    <col min="20" max="22" width="20.625" style="1" customWidth="1"/>
    <col min="23" max="23" width="28.625" style="1" customWidth="1"/>
    <col min="24" max="24" width="2.625" style="1" customWidth="1"/>
    <col min="25" max="16384" width="9" style="1"/>
  </cols>
  <sheetData>
    <row r="2" spans="2:23" ht="24" customHeight="1" x14ac:dyDescent="0.15">
      <c r="B2" s="171" t="str">
        <f>設定シート!B2</f>
        <v>第37回　優秀経営者顕彰　エントリーシート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  <c r="O2" s="20" t="s">
        <v>146</v>
      </c>
      <c r="V2" s="15" t="s">
        <v>147</v>
      </c>
      <c r="W2" s="45"/>
    </row>
    <row r="3" spans="2:23" ht="24" customHeight="1" x14ac:dyDescent="0.15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23" ht="24" customHeight="1" thickBot="1" x14ac:dyDescent="0.2"/>
    <row r="5" spans="2:23" ht="24" customHeight="1" thickBot="1" x14ac:dyDescent="0.2">
      <c r="B5" s="146" t="s">
        <v>0</v>
      </c>
      <c r="C5" s="147"/>
      <c r="D5" s="164"/>
      <c r="E5" s="165"/>
      <c r="F5" s="166"/>
      <c r="K5" s="51" t="s">
        <v>242</v>
      </c>
      <c r="L5" s="68"/>
    </row>
    <row r="6" spans="2:23" ht="24" customHeight="1" x14ac:dyDescent="0.15"/>
    <row r="7" spans="2:23" ht="24" customHeight="1" x14ac:dyDescent="0.15">
      <c r="B7" s="20" t="s">
        <v>1</v>
      </c>
      <c r="H7" s="20" t="s">
        <v>26</v>
      </c>
    </row>
    <row r="8" spans="2:23" ht="24" customHeight="1" thickBot="1" x14ac:dyDescent="0.2"/>
    <row r="9" spans="2:23" ht="24" customHeight="1" x14ac:dyDescent="0.15">
      <c r="B9" s="6">
        <v>1</v>
      </c>
      <c r="C9" s="21" t="s">
        <v>2</v>
      </c>
      <c r="D9" s="87"/>
      <c r="E9" s="88"/>
      <c r="F9" s="161" t="s">
        <v>143</v>
      </c>
      <c r="H9" s="27">
        <v>21</v>
      </c>
      <c r="I9" s="21" t="s">
        <v>154</v>
      </c>
      <c r="J9" s="149"/>
      <c r="K9" s="150"/>
      <c r="L9" s="151"/>
    </row>
    <row r="10" spans="2:23" ht="24" customHeight="1" x14ac:dyDescent="0.15">
      <c r="B10" s="144">
        <v>2</v>
      </c>
      <c r="C10" s="169" t="s">
        <v>3</v>
      </c>
      <c r="D10" s="167"/>
      <c r="E10" s="155"/>
      <c r="F10" s="162"/>
      <c r="H10" s="26">
        <v>22</v>
      </c>
      <c r="I10" s="25" t="s">
        <v>155</v>
      </c>
      <c r="J10" s="118"/>
      <c r="K10" s="119"/>
      <c r="L10" s="120"/>
    </row>
    <row r="11" spans="2:23" ht="24" customHeight="1" x14ac:dyDescent="0.15">
      <c r="B11" s="145"/>
      <c r="C11" s="170"/>
      <c r="D11" s="168"/>
      <c r="E11" s="156"/>
      <c r="F11" s="162"/>
      <c r="H11" s="26">
        <v>23</v>
      </c>
      <c r="I11" s="25" t="s">
        <v>27</v>
      </c>
      <c r="J11" s="118"/>
      <c r="K11" s="119"/>
      <c r="L11" s="120"/>
    </row>
    <row r="12" spans="2:23" ht="24" customHeight="1" x14ac:dyDescent="0.15">
      <c r="B12" s="7">
        <v>3</v>
      </c>
      <c r="C12" s="19" t="s">
        <v>144</v>
      </c>
      <c r="D12" s="111"/>
      <c r="E12" s="50" t="str">
        <f>IF(D12&lt;&gt;0,DATEDIF(エントリーシート!D12,設定シート!B3,"Y"),"")</f>
        <v/>
      </c>
      <c r="F12" s="162"/>
      <c r="H12" s="26">
        <v>24</v>
      </c>
      <c r="I12" s="25" t="s">
        <v>28</v>
      </c>
      <c r="J12" s="152"/>
      <c r="K12" s="153"/>
      <c r="L12" s="154"/>
    </row>
    <row r="13" spans="2:23" ht="24" customHeight="1" x14ac:dyDescent="0.15">
      <c r="B13" s="186">
        <v>4</v>
      </c>
      <c r="C13" s="185" t="s">
        <v>4</v>
      </c>
      <c r="D13" s="157"/>
      <c r="E13" s="158"/>
      <c r="F13" s="162"/>
      <c r="H13" s="26">
        <v>25</v>
      </c>
      <c r="I13" s="25" t="s">
        <v>29</v>
      </c>
      <c r="J13" s="118"/>
      <c r="K13" s="119"/>
      <c r="L13" s="120"/>
    </row>
    <row r="14" spans="2:23" ht="24" customHeight="1" x14ac:dyDescent="0.15">
      <c r="B14" s="186"/>
      <c r="C14" s="185"/>
      <c r="D14" s="159"/>
      <c r="E14" s="160"/>
      <c r="F14" s="163"/>
      <c r="H14" s="26">
        <v>26</v>
      </c>
      <c r="I14" s="25" t="s">
        <v>157</v>
      </c>
      <c r="J14" s="89"/>
      <c r="K14" s="25" t="s">
        <v>156</v>
      </c>
      <c r="L14" s="90"/>
    </row>
    <row r="15" spans="2:23" ht="24" customHeight="1" thickBot="1" x14ac:dyDescent="0.2">
      <c r="B15" s="7">
        <v>5</v>
      </c>
      <c r="C15" s="19" t="s">
        <v>5</v>
      </c>
      <c r="D15" s="118"/>
      <c r="E15" s="119"/>
      <c r="F15" s="120"/>
      <c r="H15" s="144">
        <v>27</v>
      </c>
      <c r="I15" s="148" t="s">
        <v>30</v>
      </c>
      <c r="J15" s="148"/>
      <c r="K15" s="52" t="s">
        <v>32</v>
      </c>
      <c r="L15" s="91"/>
    </row>
    <row r="16" spans="2:23" ht="24" customHeight="1" x14ac:dyDescent="0.15">
      <c r="B16" s="7">
        <v>6</v>
      </c>
      <c r="C16" s="19" t="s">
        <v>141</v>
      </c>
      <c r="D16" s="118"/>
      <c r="E16" s="119"/>
      <c r="F16" s="120"/>
      <c r="H16" s="116"/>
      <c r="I16" s="121"/>
      <c r="J16" s="122"/>
      <c r="K16" s="122"/>
      <c r="L16" s="123"/>
      <c r="O16" s="115">
        <v>33</v>
      </c>
      <c r="P16" s="206" t="s">
        <v>148</v>
      </c>
      <c r="Q16" s="206"/>
      <c r="R16" s="206"/>
      <c r="S16" s="206"/>
      <c r="T16" s="206"/>
      <c r="U16" s="206"/>
      <c r="V16" s="206"/>
      <c r="W16" s="207"/>
    </row>
    <row r="17" spans="2:23" ht="24" customHeight="1" x14ac:dyDescent="0.15">
      <c r="B17" s="7">
        <v>7</v>
      </c>
      <c r="C17" s="19" t="s">
        <v>6</v>
      </c>
      <c r="D17" s="152"/>
      <c r="E17" s="153"/>
      <c r="F17" s="154"/>
      <c r="H17" s="116"/>
      <c r="I17" s="124"/>
      <c r="J17" s="125"/>
      <c r="K17" s="125"/>
      <c r="L17" s="126"/>
      <c r="O17" s="116"/>
      <c r="P17" s="208"/>
      <c r="Q17" s="209"/>
      <c r="R17" s="209"/>
      <c r="S17" s="209"/>
      <c r="T17" s="209"/>
      <c r="U17" s="209"/>
      <c r="V17" s="209"/>
      <c r="W17" s="210"/>
    </row>
    <row r="18" spans="2:23" ht="24" customHeight="1" x14ac:dyDescent="0.15">
      <c r="B18" s="7">
        <v>8</v>
      </c>
      <c r="C18" s="19" t="s">
        <v>7</v>
      </c>
      <c r="D18" s="177"/>
      <c r="E18" s="178"/>
      <c r="F18" s="179"/>
      <c r="H18" s="116"/>
      <c r="I18" s="124"/>
      <c r="J18" s="125"/>
      <c r="K18" s="125"/>
      <c r="L18" s="126"/>
      <c r="O18" s="116"/>
      <c r="P18" s="211"/>
      <c r="Q18" s="212"/>
      <c r="R18" s="212"/>
      <c r="S18" s="212"/>
      <c r="T18" s="212"/>
      <c r="U18" s="212"/>
      <c r="V18" s="212"/>
      <c r="W18" s="213"/>
    </row>
    <row r="19" spans="2:23" ht="24" customHeight="1" x14ac:dyDescent="0.15">
      <c r="B19" s="144">
        <v>9</v>
      </c>
      <c r="C19" s="112" t="s">
        <v>8</v>
      </c>
      <c r="D19" s="113"/>
      <c r="E19" s="113"/>
      <c r="F19" s="114"/>
      <c r="H19" s="116"/>
      <c r="I19" s="124"/>
      <c r="J19" s="125"/>
      <c r="K19" s="125"/>
      <c r="L19" s="126"/>
      <c r="O19" s="116"/>
      <c r="P19" s="211"/>
      <c r="Q19" s="212"/>
      <c r="R19" s="212"/>
      <c r="S19" s="212"/>
      <c r="T19" s="212"/>
      <c r="U19" s="212"/>
      <c r="V19" s="212"/>
      <c r="W19" s="213"/>
    </row>
    <row r="20" spans="2:23" ht="24" customHeight="1" x14ac:dyDescent="0.15">
      <c r="B20" s="116"/>
      <c r="C20" s="121"/>
      <c r="D20" s="122"/>
      <c r="E20" s="122"/>
      <c r="F20" s="123"/>
      <c r="H20" s="145"/>
      <c r="I20" s="127"/>
      <c r="J20" s="128"/>
      <c r="K20" s="128"/>
      <c r="L20" s="129"/>
      <c r="O20" s="116"/>
      <c r="P20" s="211"/>
      <c r="Q20" s="212"/>
      <c r="R20" s="212"/>
      <c r="S20" s="212"/>
      <c r="T20" s="212"/>
      <c r="U20" s="212"/>
      <c r="V20" s="212"/>
      <c r="W20" s="213"/>
    </row>
    <row r="21" spans="2:23" ht="24" customHeight="1" x14ac:dyDescent="0.15">
      <c r="B21" s="116"/>
      <c r="C21" s="124"/>
      <c r="D21" s="125"/>
      <c r="E21" s="125"/>
      <c r="F21" s="126"/>
      <c r="H21" s="144">
        <v>28</v>
      </c>
      <c r="I21" s="112" t="s">
        <v>31</v>
      </c>
      <c r="J21" s="113"/>
      <c r="K21" s="113"/>
      <c r="L21" s="114"/>
      <c r="O21" s="116"/>
      <c r="P21" s="211"/>
      <c r="Q21" s="212"/>
      <c r="R21" s="212"/>
      <c r="S21" s="212"/>
      <c r="T21" s="212"/>
      <c r="U21" s="212"/>
      <c r="V21" s="212"/>
      <c r="W21" s="213"/>
    </row>
    <row r="22" spans="2:23" ht="24" customHeight="1" x14ac:dyDescent="0.15">
      <c r="B22" s="116"/>
      <c r="C22" s="124"/>
      <c r="D22" s="125"/>
      <c r="E22" s="125"/>
      <c r="F22" s="126"/>
      <c r="H22" s="116"/>
      <c r="I22" s="121"/>
      <c r="J22" s="122"/>
      <c r="K22" s="122"/>
      <c r="L22" s="123"/>
      <c r="O22" s="116"/>
      <c r="P22" s="211"/>
      <c r="Q22" s="212"/>
      <c r="R22" s="212"/>
      <c r="S22" s="212"/>
      <c r="T22" s="212"/>
      <c r="U22" s="212"/>
      <c r="V22" s="212"/>
      <c r="W22" s="213"/>
    </row>
    <row r="23" spans="2:23" ht="24" customHeight="1" x14ac:dyDescent="0.15">
      <c r="B23" s="116"/>
      <c r="C23" s="124"/>
      <c r="D23" s="125"/>
      <c r="E23" s="125"/>
      <c r="F23" s="126"/>
      <c r="H23" s="116"/>
      <c r="I23" s="124"/>
      <c r="J23" s="125"/>
      <c r="K23" s="125"/>
      <c r="L23" s="126"/>
      <c r="O23" s="116"/>
      <c r="P23" s="211"/>
      <c r="Q23" s="212"/>
      <c r="R23" s="212"/>
      <c r="S23" s="212"/>
      <c r="T23" s="212"/>
      <c r="U23" s="212"/>
      <c r="V23" s="212"/>
      <c r="W23" s="213"/>
    </row>
    <row r="24" spans="2:23" ht="24" customHeight="1" x14ac:dyDescent="0.15">
      <c r="B24" s="116"/>
      <c r="C24" s="124"/>
      <c r="D24" s="125"/>
      <c r="E24" s="125"/>
      <c r="F24" s="126"/>
      <c r="H24" s="116"/>
      <c r="I24" s="124"/>
      <c r="J24" s="125"/>
      <c r="K24" s="125"/>
      <c r="L24" s="126"/>
      <c r="O24" s="116"/>
      <c r="P24" s="211"/>
      <c r="Q24" s="212"/>
      <c r="R24" s="212"/>
      <c r="S24" s="212"/>
      <c r="T24" s="212"/>
      <c r="U24" s="212"/>
      <c r="V24" s="212"/>
      <c r="W24" s="213"/>
    </row>
    <row r="25" spans="2:23" ht="24" customHeight="1" x14ac:dyDescent="0.15">
      <c r="B25" s="116"/>
      <c r="C25" s="124"/>
      <c r="D25" s="125"/>
      <c r="E25" s="125"/>
      <c r="F25" s="126"/>
      <c r="H25" s="116"/>
      <c r="I25" s="124"/>
      <c r="J25" s="125"/>
      <c r="K25" s="125"/>
      <c r="L25" s="126"/>
      <c r="O25" s="116"/>
      <c r="P25" s="211"/>
      <c r="Q25" s="212"/>
      <c r="R25" s="212"/>
      <c r="S25" s="212"/>
      <c r="T25" s="212"/>
      <c r="U25" s="212"/>
      <c r="V25" s="212"/>
      <c r="W25" s="213"/>
    </row>
    <row r="26" spans="2:23" ht="24" customHeight="1" x14ac:dyDescent="0.15">
      <c r="B26" s="116"/>
      <c r="C26" s="124"/>
      <c r="D26" s="125"/>
      <c r="E26" s="125"/>
      <c r="F26" s="126"/>
      <c r="H26" s="116"/>
      <c r="I26" s="124"/>
      <c r="J26" s="125"/>
      <c r="K26" s="125"/>
      <c r="L26" s="126"/>
      <c r="O26" s="116"/>
      <c r="P26" s="211"/>
      <c r="Q26" s="212"/>
      <c r="R26" s="212"/>
      <c r="S26" s="212"/>
      <c r="T26" s="212"/>
      <c r="U26" s="212"/>
      <c r="V26" s="212"/>
      <c r="W26" s="213"/>
    </row>
    <row r="27" spans="2:23" ht="24" customHeight="1" x14ac:dyDescent="0.15">
      <c r="B27" s="145"/>
      <c r="C27" s="127"/>
      <c r="D27" s="128"/>
      <c r="E27" s="128"/>
      <c r="F27" s="129"/>
      <c r="H27" s="116"/>
      <c r="I27" s="124"/>
      <c r="J27" s="125"/>
      <c r="K27" s="125"/>
      <c r="L27" s="126"/>
      <c r="O27" s="116"/>
      <c r="P27" s="211"/>
      <c r="Q27" s="212"/>
      <c r="R27" s="212"/>
      <c r="S27" s="212"/>
      <c r="T27" s="212"/>
      <c r="U27" s="212"/>
      <c r="V27" s="212"/>
      <c r="W27" s="213"/>
    </row>
    <row r="28" spans="2:23" ht="24" customHeight="1" x14ac:dyDescent="0.15">
      <c r="B28" s="144">
        <v>10</v>
      </c>
      <c r="C28" s="112" t="s">
        <v>9</v>
      </c>
      <c r="D28" s="113"/>
      <c r="E28" s="113"/>
      <c r="F28" s="114"/>
      <c r="H28" s="116"/>
      <c r="I28" s="124"/>
      <c r="J28" s="125"/>
      <c r="K28" s="125"/>
      <c r="L28" s="126"/>
      <c r="O28" s="116"/>
      <c r="P28" s="211"/>
      <c r="Q28" s="212"/>
      <c r="R28" s="212"/>
      <c r="S28" s="212"/>
      <c r="T28" s="212"/>
      <c r="U28" s="212"/>
      <c r="V28" s="212"/>
      <c r="W28" s="213"/>
    </row>
    <row r="29" spans="2:23" ht="24" customHeight="1" x14ac:dyDescent="0.15">
      <c r="B29" s="116"/>
      <c r="C29" s="121"/>
      <c r="D29" s="122"/>
      <c r="E29" s="122"/>
      <c r="F29" s="123"/>
      <c r="H29" s="145"/>
      <c r="I29" s="127"/>
      <c r="J29" s="128"/>
      <c r="K29" s="128"/>
      <c r="L29" s="129"/>
      <c r="O29" s="116"/>
      <c r="P29" s="211"/>
      <c r="Q29" s="212"/>
      <c r="R29" s="212"/>
      <c r="S29" s="212"/>
      <c r="T29" s="212"/>
      <c r="U29" s="212"/>
      <c r="V29" s="212"/>
      <c r="W29" s="213"/>
    </row>
    <row r="30" spans="2:23" ht="24" customHeight="1" x14ac:dyDescent="0.15">
      <c r="B30" s="116"/>
      <c r="C30" s="124"/>
      <c r="D30" s="125"/>
      <c r="E30" s="125"/>
      <c r="F30" s="126"/>
      <c r="H30" s="26">
        <v>29</v>
      </c>
      <c r="I30" s="25" t="s">
        <v>158</v>
      </c>
      <c r="J30" s="141"/>
      <c r="K30" s="142"/>
      <c r="L30" s="143"/>
      <c r="O30" s="116"/>
      <c r="P30" s="211"/>
      <c r="Q30" s="212"/>
      <c r="R30" s="212"/>
      <c r="S30" s="212"/>
      <c r="T30" s="212"/>
      <c r="U30" s="212"/>
      <c r="V30" s="212"/>
      <c r="W30" s="213"/>
    </row>
    <row r="31" spans="2:23" ht="24" customHeight="1" thickBot="1" x14ac:dyDescent="0.2">
      <c r="B31" s="116"/>
      <c r="C31" s="124"/>
      <c r="D31" s="125"/>
      <c r="E31" s="125"/>
      <c r="F31" s="126"/>
      <c r="H31" s="28">
        <v>30</v>
      </c>
      <c r="I31" s="22" t="s">
        <v>159</v>
      </c>
      <c r="J31" s="92"/>
      <c r="K31" s="53" t="s">
        <v>165</v>
      </c>
      <c r="L31" s="103" t="str">
        <f>IF(J31&lt;&gt;0,J36/J31,"")</f>
        <v/>
      </c>
      <c r="O31" s="116"/>
      <c r="P31" s="211"/>
      <c r="Q31" s="212"/>
      <c r="R31" s="212"/>
      <c r="S31" s="212"/>
      <c r="T31" s="212"/>
      <c r="U31" s="212"/>
      <c r="V31" s="212"/>
      <c r="W31" s="213"/>
    </row>
    <row r="32" spans="2:23" ht="24" customHeight="1" x14ac:dyDescent="0.15">
      <c r="B32" s="116"/>
      <c r="C32" s="124"/>
      <c r="D32" s="125"/>
      <c r="E32" s="125"/>
      <c r="F32" s="126"/>
      <c r="H32" s="35"/>
      <c r="I32" s="32"/>
      <c r="J32" s="33"/>
      <c r="K32" s="34"/>
      <c r="L32" s="38"/>
      <c r="O32" s="116"/>
      <c r="P32" s="211"/>
      <c r="Q32" s="212"/>
      <c r="R32" s="212"/>
      <c r="S32" s="212"/>
      <c r="T32" s="212"/>
      <c r="U32" s="212"/>
      <c r="V32" s="212"/>
      <c r="W32" s="213"/>
    </row>
    <row r="33" spans="2:23" ht="24" customHeight="1" x14ac:dyDescent="0.15">
      <c r="B33" s="116"/>
      <c r="C33" s="124"/>
      <c r="D33" s="125"/>
      <c r="E33" s="125"/>
      <c r="F33" s="126"/>
      <c r="H33" s="139" t="s">
        <v>160</v>
      </c>
      <c r="I33" s="140"/>
      <c r="J33" s="140"/>
      <c r="K33" s="140"/>
      <c r="L33" s="140"/>
      <c r="O33" s="116"/>
      <c r="P33" s="211"/>
      <c r="Q33" s="212"/>
      <c r="R33" s="212"/>
      <c r="S33" s="212"/>
      <c r="T33" s="212"/>
      <c r="U33" s="212"/>
      <c r="V33" s="212"/>
      <c r="W33" s="213"/>
    </row>
    <row r="34" spans="2:23" ht="24" customHeight="1" thickBot="1" x14ac:dyDescent="0.2">
      <c r="B34" s="116"/>
      <c r="C34" s="124"/>
      <c r="D34" s="125"/>
      <c r="E34" s="125"/>
      <c r="F34" s="126"/>
      <c r="H34" s="36"/>
      <c r="I34" s="37"/>
      <c r="J34" s="37"/>
      <c r="K34" s="37"/>
      <c r="L34" s="37"/>
      <c r="O34" s="116"/>
      <c r="P34" s="211"/>
      <c r="Q34" s="212"/>
      <c r="R34" s="212"/>
      <c r="S34" s="212"/>
      <c r="T34" s="212"/>
      <c r="U34" s="212"/>
      <c r="V34" s="212"/>
      <c r="W34" s="213"/>
    </row>
    <row r="35" spans="2:23" ht="24" customHeight="1" x14ac:dyDescent="0.15">
      <c r="B35" s="116"/>
      <c r="C35" s="124"/>
      <c r="D35" s="125"/>
      <c r="E35" s="125"/>
      <c r="F35" s="126"/>
      <c r="H35" s="115">
        <v>31</v>
      </c>
      <c r="I35" s="54" t="s">
        <v>33</v>
      </c>
      <c r="J35" s="55" t="s">
        <v>34</v>
      </c>
      <c r="K35" s="61" t="s">
        <v>35</v>
      </c>
      <c r="L35" s="62" t="s">
        <v>164</v>
      </c>
      <c r="O35" s="116"/>
      <c r="P35" s="211"/>
      <c r="Q35" s="212"/>
      <c r="R35" s="212"/>
      <c r="S35" s="212"/>
      <c r="T35" s="212"/>
      <c r="U35" s="212"/>
      <c r="V35" s="212"/>
      <c r="W35" s="213"/>
    </row>
    <row r="36" spans="2:23" ht="24" customHeight="1" thickBot="1" x14ac:dyDescent="0.2">
      <c r="B36" s="117"/>
      <c r="C36" s="136"/>
      <c r="D36" s="137"/>
      <c r="E36" s="137"/>
      <c r="F36" s="138"/>
      <c r="H36" s="116"/>
      <c r="I36" s="19" t="s">
        <v>36</v>
      </c>
      <c r="J36" s="93"/>
      <c r="K36" s="94"/>
      <c r="L36" s="95"/>
      <c r="O36" s="116"/>
      <c r="P36" s="211"/>
      <c r="Q36" s="212"/>
      <c r="R36" s="212"/>
      <c r="S36" s="212"/>
      <c r="T36" s="212"/>
      <c r="U36" s="212"/>
      <c r="V36" s="212"/>
      <c r="W36" s="213"/>
    </row>
    <row r="37" spans="2:23" ht="24" customHeight="1" x14ac:dyDescent="0.15">
      <c r="H37" s="116"/>
      <c r="I37" s="19" t="s">
        <v>37</v>
      </c>
      <c r="J37" s="93"/>
      <c r="K37" s="94"/>
      <c r="L37" s="95"/>
      <c r="O37" s="116"/>
      <c r="P37" s="211"/>
      <c r="Q37" s="212"/>
      <c r="R37" s="212"/>
      <c r="S37" s="212"/>
      <c r="T37" s="212"/>
      <c r="U37" s="212"/>
      <c r="V37" s="212"/>
      <c r="W37" s="213"/>
    </row>
    <row r="38" spans="2:23" ht="24" customHeight="1" x14ac:dyDescent="0.15">
      <c r="H38" s="116"/>
      <c r="I38" s="19" t="s">
        <v>38</v>
      </c>
      <c r="J38" s="93"/>
      <c r="K38" s="94"/>
      <c r="L38" s="95"/>
      <c r="O38" s="116"/>
      <c r="P38" s="211"/>
      <c r="Q38" s="212"/>
      <c r="R38" s="212"/>
      <c r="S38" s="212"/>
      <c r="T38" s="212"/>
      <c r="U38" s="212"/>
      <c r="V38" s="212"/>
      <c r="W38" s="213"/>
    </row>
    <row r="39" spans="2:23" ht="24" customHeight="1" x14ac:dyDescent="0.15">
      <c r="B39" s="20" t="s">
        <v>10</v>
      </c>
      <c r="H39" s="116"/>
      <c r="I39" s="19" t="s">
        <v>39</v>
      </c>
      <c r="J39" s="93"/>
      <c r="K39" s="94"/>
      <c r="L39" s="95"/>
      <c r="O39" s="116"/>
      <c r="P39" s="211"/>
      <c r="Q39" s="212"/>
      <c r="R39" s="212"/>
      <c r="S39" s="212"/>
      <c r="T39" s="212"/>
      <c r="U39" s="212"/>
      <c r="V39" s="212"/>
      <c r="W39" s="213"/>
    </row>
    <row r="40" spans="2:23" ht="24" customHeight="1" thickBot="1" x14ac:dyDescent="0.2">
      <c r="H40" s="116"/>
      <c r="I40" s="19" t="s">
        <v>40</v>
      </c>
      <c r="J40" s="93"/>
      <c r="K40" s="94"/>
      <c r="L40" s="95"/>
      <c r="O40" s="116"/>
      <c r="P40" s="211"/>
      <c r="Q40" s="212"/>
      <c r="R40" s="212"/>
      <c r="S40" s="212"/>
      <c r="T40" s="212"/>
      <c r="U40" s="212"/>
      <c r="V40" s="212"/>
      <c r="W40" s="213"/>
    </row>
    <row r="41" spans="2:23" ht="24" customHeight="1" x14ac:dyDescent="0.15">
      <c r="B41" s="6">
        <v>11</v>
      </c>
      <c r="C41" s="21" t="s">
        <v>4</v>
      </c>
      <c r="D41" s="149"/>
      <c r="E41" s="150"/>
      <c r="F41" s="151"/>
      <c r="H41" s="116"/>
      <c r="I41" s="19" t="s">
        <v>142</v>
      </c>
      <c r="J41" s="96"/>
      <c r="K41" s="97"/>
      <c r="L41" s="98"/>
      <c r="O41" s="116"/>
      <c r="P41" s="211"/>
      <c r="Q41" s="212"/>
      <c r="R41" s="212"/>
      <c r="S41" s="212"/>
      <c r="T41" s="212"/>
      <c r="U41" s="212"/>
      <c r="V41" s="212"/>
      <c r="W41" s="213"/>
    </row>
    <row r="42" spans="2:23" ht="24" customHeight="1" x14ac:dyDescent="0.15">
      <c r="B42" s="7">
        <v>12</v>
      </c>
      <c r="C42" s="19" t="s">
        <v>11</v>
      </c>
      <c r="D42" s="118"/>
      <c r="E42" s="119"/>
      <c r="F42" s="120"/>
      <c r="H42" s="116"/>
      <c r="I42" s="133"/>
      <c r="J42" s="134"/>
      <c r="K42" s="134"/>
      <c r="L42" s="135"/>
      <c r="O42" s="116"/>
      <c r="P42" s="211"/>
      <c r="Q42" s="212"/>
      <c r="R42" s="212"/>
      <c r="S42" s="212"/>
      <c r="T42" s="212"/>
      <c r="U42" s="212"/>
      <c r="V42" s="212"/>
      <c r="W42" s="213"/>
    </row>
    <row r="43" spans="2:23" ht="24" customHeight="1" x14ac:dyDescent="0.15">
      <c r="B43" s="7">
        <v>13</v>
      </c>
      <c r="C43" s="19" t="s">
        <v>12</v>
      </c>
      <c r="D43" s="118"/>
      <c r="E43" s="119"/>
      <c r="F43" s="120"/>
      <c r="H43" s="116"/>
      <c r="I43" s="52" t="s">
        <v>166</v>
      </c>
      <c r="J43" s="40" t="str">
        <f>IF(J36&lt;&gt;0,J38/J36,"")</f>
        <v/>
      </c>
      <c r="K43" s="52" t="s">
        <v>51</v>
      </c>
      <c r="L43" s="41" t="str">
        <f>IF(J48+J50+J51&lt;&gt;0,J39/(J48+J50+J51),"")</f>
        <v/>
      </c>
      <c r="O43" s="116"/>
      <c r="P43" s="211"/>
      <c r="Q43" s="212"/>
      <c r="R43" s="212"/>
      <c r="S43" s="212"/>
      <c r="T43" s="212"/>
      <c r="U43" s="212"/>
      <c r="V43" s="212"/>
      <c r="W43" s="213"/>
    </row>
    <row r="44" spans="2:23" ht="24" customHeight="1" x14ac:dyDescent="0.15">
      <c r="B44" s="7">
        <v>14</v>
      </c>
      <c r="C44" s="19" t="s">
        <v>13</v>
      </c>
      <c r="D44" s="180"/>
      <c r="E44" s="181"/>
      <c r="F44" s="182"/>
      <c r="H44" s="116"/>
      <c r="I44" s="130"/>
      <c r="J44" s="131"/>
      <c r="K44" s="131"/>
      <c r="L44" s="132"/>
      <c r="O44" s="116"/>
      <c r="P44" s="211"/>
      <c r="Q44" s="212"/>
      <c r="R44" s="212"/>
      <c r="S44" s="212"/>
      <c r="T44" s="212"/>
      <c r="U44" s="212"/>
      <c r="V44" s="212"/>
      <c r="W44" s="213"/>
    </row>
    <row r="45" spans="2:23" ht="24" customHeight="1" x14ac:dyDescent="0.15">
      <c r="B45" s="144">
        <v>15</v>
      </c>
      <c r="C45" s="169" t="s">
        <v>14</v>
      </c>
      <c r="D45" s="3" t="s">
        <v>24</v>
      </c>
      <c r="E45" s="183"/>
      <c r="F45" s="184"/>
      <c r="H45" s="116"/>
      <c r="I45" s="56" t="s">
        <v>33</v>
      </c>
      <c r="J45" s="56" t="s">
        <v>34</v>
      </c>
      <c r="K45" s="220" t="s">
        <v>50</v>
      </c>
      <c r="L45" s="221"/>
      <c r="O45" s="116"/>
      <c r="P45" s="211"/>
      <c r="Q45" s="212"/>
      <c r="R45" s="212"/>
      <c r="S45" s="212"/>
      <c r="T45" s="212"/>
      <c r="U45" s="212"/>
      <c r="V45" s="212"/>
      <c r="W45" s="213"/>
    </row>
    <row r="46" spans="2:23" ht="24" customHeight="1" x14ac:dyDescent="0.15">
      <c r="B46" s="116"/>
      <c r="C46" s="194"/>
      <c r="D46" s="4" t="s">
        <v>25</v>
      </c>
      <c r="E46" s="192"/>
      <c r="F46" s="193"/>
      <c r="H46" s="116"/>
      <c r="I46" s="15" t="s">
        <v>41</v>
      </c>
      <c r="J46" s="99"/>
      <c r="K46" s="52" t="s">
        <v>42</v>
      </c>
      <c r="L46" s="41" t="str">
        <f>IF(J36&lt;&gt;0,J46/J36,"")</f>
        <v/>
      </c>
      <c r="O46" s="116"/>
      <c r="P46" s="211"/>
      <c r="Q46" s="212"/>
      <c r="R46" s="212"/>
      <c r="S46" s="212"/>
      <c r="T46" s="212"/>
      <c r="U46" s="212"/>
      <c r="V46" s="212"/>
      <c r="W46" s="213"/>
    </row>
    <row r="47" spans="2:23" ht="24" customHeight="1" x14ac:dyDescent="0.15">
      <c r="B47" s="145"/>
      <c r="C47" s="170"/>
      <c r="D47" s="5" t="s">
        <v>23</v>
      </c>
      <c r="E47" s="187"/>
      <c r="F47" s="188"/>
      <c r="H47" s="116"/>
      <c r="I47" s="15" t="s">
        <v>43</v>
      </c>
      <c r="J47" s="99"/>
      <c r="K47" s="17"/>
      <c r="L47" s="18"/>
      <c r="O47" s="116"/>
      <c r="P47" s="211"/>
      <c r="Q47" s="212"/>
      <c r="R47" s="212"/>
      <c r="S47" s="212"/>
      <c r="T47" s="212"/>
      <c r="U47" s="212"/>
      <c r="V47" s="212"/>
      <c r="W47" s="213"/>
    </row>
    <row r="48" spans="2:23" ht="24" customHeight="1" x14ac:dyDescent="0.15">
      <c r="B48" s="144">
        <v>16</v>
      </c>
      <c r="C48" s="169" t="s">
        <v>15</v>
      </c>
      <c r="D48" s="3" t="s">
        <v>16</v>
      </c>
      <c r="E48" s="183"/>
      <c r="F48" s="184"/>
      <c r="H48" s="116"/>
      <c r="I48" s="15" t="s">
        <v>44</v>
      </c>
      <c r="J48" s="99"/>
      <c r="K48" s="51" t="s">
        <v>48</v>
      </c>
      <c r="L48" s="41" t="str">
        <f>IF(J48&lt;&gt;0,J47/J48,"")</f>
        <v/>
      </c>
      <c r="O48" s="116"/>
      <c r="P48" s="211"/>
      <c r="Q48" s="212"/>
      <c r="R48" s="212"/>
      <c r="S48" s="212"/>
      <c r="T48" s="212"/>
      <c r="U48" s="212"/>
      <c r="V48" s="212"/>
      <c r="W48" s="213"/>
    </row>
    <row r="49" spans="2:23" ht="24" customHeight="1" x14ac:dyDescent="0.15">
      <c r="B49" s="145"/>
      <c r="C49" s="170"/>
      <c r="D49" s="5" t="s">
        <v>17</v>
      </c>
      <c r="E49" s="187"/>
      <c r="F49" s="188"/>
      <c r="H49" s="116"/>
      <c r="I49" s="15" t="s">
        <v>45</v>
      </c>
      <c r="J49" s="99"/>
      <c r="K49" s="17"/>
      <c r="L49" s="18"/>
      <c r="O49" s="116"/>
      <c r="P49" s="211"/>
      <c r="Q49" s="212"/>
      <c r="R49" s="212"/>
      <c r="S49" s="212"/>
      <c r="T49" s="212"/>
      <c r="U49" s="212"/>
      <c r="V49" s="212"/>
      <c r="W49" s="213"/>
    </row>
    <row r="50" spans="2:23" ht="24" customHeight="1" thickBot="1" x14ac:dyDescent="0.2">
      <c r="B50" s="8">
        <v>17</v>
      </c>
      <c r="C50" s="22" t="s">
        <v>18</v>
      </c>
      <c r="D50" s="189"/>
      <c r="E50" s="190"/>
      <c r="F50" s="191"/>
      <c r="H50" s="116"/>
      <c r="I50" s="15" t="s">
        <v>46</v>
      </c>
      <c r="J50" s="99"/>
      <c r="K50" s="52" t="s">
        <v>145</v>
      </c>
      <c r="L50" s="41" t="str">
        <f>IF(J50+J51&lt;&gt;0,J49/(J50+J51),"")</f>
        <v/>
      </c>
      <c r="O50" s="116"/>
      <c r="P50" s="211"/>
      <c r="Q50" s="212"/>
      <c r="R50" s="212"/>
      <c r="S50" s="212"/>
      <c r="T50" s="212"/>
      <c r="U50" s="212"/>
      <c r="V50" s="212"/>
      <c r="W50" s="213"/>
    </row>
    <row r="51" spans="2:23" ht="24" customHeight="1" thickBot="1" x14ac:dyDescent="0.2">
      <c r="H51" s="117"/>
      <c r="I51" s="16" t="s">
        <v>47</v>
      </c>
      <c r="J51" s="100"/>
      <c r="K51" s="57" t="s">
        <v>49</v>
      </c>
      <c r="L51" s="42" t="str">
        <f>IF(J48+J50+J51&lt;&gt;0,J51/(J48+J50+J51),"")</f>
        <v/>
      </c>
      <c r="O51" s="117"/>
      <c r="P51" s="214"/>
      <c r="Q51" s="215"/>
      <c r="R51" s="215"/>
      <c r="S51" s="215"/>
      <c r="T51" s="215"/>
      <c r="U51" s="215"/>
      <c r="V51" s="215"/>
      <c r="W51" s="216"/>
    </row>
    <row r="52" spans="2:23" ht="24" customHeight="1" x14ac:dyDescent="0.15">
      <c r="H52" s="115">
        <v>32</v>
      </c>
      <c r="I52" s="217" t="s">
        <v>161</v>
      </c>
      <c r="J52" s="218"/>
      <c r="K52" s="218"/>
      <c r="L52" s="219"/>
    </row>
    <row r="53" spans="2:23" ht="24" customHeight="1" x14ac:dyDescent="0.15">
      <c r="B53" s="20" t="s">
        <v>19</v>
      </c>
      <c r="H53" s="116"/>
      <c r="I53" s="121"/>
      <c r="J53" s="122"/>
      <c r="K53" s="122"/>
      <c r="L53" s="123"/>
      <c r="P53" s="44" t="s">
        <v>149</v>
      </c>
    </row>
    <row r="54" spans="2:23" ht="24" customHeight="1" thickBot="1" x14ac:dyDescent="0.2">
      <c r="H54" s="116"/>
      <c r="I54" s="124"/>
      <c r="J54" s="125"/>
      <c r="K54" s="125"/>
      <c r="L54" s="126"/>
      <c r="P54" s="2" t="s">
        <v>162</v>
      </c>
      <c r="Q54" s="2" t="s">
        <v>150</v>
      </c>
      <c r="R54" s="2" t="s">
        <v>151</v>
      </c>
      <c r="S54" s="2" t="s">
        <v>152</v>
      </c>
      <c r="T54" s="195" t="s">
        <v>153</v>
      </c>
      <c r="U54" s="196"/>
      <c r="V54" s="196"/>
      <c r="W54" s="197"/>
    </row>
    <row r="55" spans="2:23" ht="24" customHeight="1" x14ac:dyDescent="0.15">
      <c r="B55" s="6">
        <v>18</v>
      </c>
      <c r="C55" s="21" t="s">
        <v>20</v>
      </c>
      <c r="D55" s="149"/>
      <c r="E55" s="150"/>
      <c r="F55" s="151"/>
      <c r="H55" s="116"/>
      <c r="I55" s="124"/>
      <c r="J55" s="125"/>
      <c r="K55" s="125"/>
      <c r="L55" s="126"/>
      <c r="P55" s="204"/>
      <c r="Q55" s="204"/>
      <c r="R55" s="204"/>
      <c r="S55" s="204"/>
      <c r="T55" s="198"/>
      <c r="U55" s="199"/>
      <c r="V55" s="199"/>
      <c r="W55" s="200"/>
    </row>
    <row r="56" spans="2:23" ht="24" customHeight="1" x14ac:dyDescent="0.15">
      <c r="B56" s="7">
        <v>19</v>
      </c>
      <c r="C56" s="19" t="s">
        <v>21</v>
      </c>
      <c r="D56" s="118"/>
      <c r="E56" s="119"/>
      <c r="F56" s="120"/>
      <c r="H56" s="116"/>
      <c r="I56" s="124"/>
      <c r="J56" s="125"/>
      <c r="K56" s="125"/>
      <c r="L56" s="126"/>
      <c r="P56" s="205"/>
      <c r="Q56" s="205"/>
      <c r="R56" s="205"/>
      <c r="S56" s="205"/>
      <c r="T56" s="201"/>
      <c r="U56" s="202"/>
      <c r="V56" s="202"/>
      <c r="W56" s="203"/>
    </row>
    <row r="57" spans="2:23" ht="24" customHeight="1" thickBot="1" x14ac:dyDescent="0.25">
      <c r="B57" s="8">
        <v>20</v>
      </c>
      <c r="C57" s="22" t="s">
        <v>22</v>
      </c>
      <c r="D57" s="189"/>
      <c r="E57" s="190"/>
      <c r="F57" s="191"/>
      <c r="H57" s="117"/>
      <c r="I57" s="136"/>
      <c r="J57" s="137"/>
      <c r="K57" s="137"/>
      <c r="L57" s="138"/>
      <c r="P57" s="58"/>
      <c r="Q57" s="58"/>
      <c r="R57" s="58"/>
      <c r="S57" s="58"/>
      <c r="T57" s="49"/>
      <c r="U57" s="49"/>
      <c r="V57" s="59"/>
      <c r="W57" s="60" t="s">
        <v>163</v>
      </c>
    </row>
  </sheetData>
  <sheetProtection algorithmName="SHA-512" hashValue="vRQYy60J/hGedou9wwhVoH801i2H6K8/+JGDnx4T6MPpdUXNNBD10zhY0jroCaE5fmRz27p95W/NS1VDDFA76g==" saltValue="nlaxM5lqyOLaa3W9lnFS9g==" spinCount="100000" sheet="1" scenarios="1"/>
  <mergeCells count="69">
    <mergeCell ref="D57:F57"/>
    <mergeCell ref="C28:F28"/>
    <mergeCell ref="D55:F55"/>
    <mergeCell ref="D56:F56"/>
    <mergeCell ref="I52:L52"/>
    <mergeCell ref="K45:L45"/>
    <mergeCell ref="D41:F41"/>
    <mergeCell ref="I53:L57"/>
    <mergeCell ref="P16:W16"/>
    <mergeCell ref="P17:W26"/>
    <mergeCell ref="P27:W36"/>
    <mergeCell ref="P37:W46"/>
    <mergeCell ref="P47:W51"/>
    <mergeCell ref="T54:W56"/>
    <mergeCell ref="P55:P56"/>
    <mergeCell ref="Q55:Q56"/>
    <mergeCell ref="R55:R56"/>
    <mergeCell ref="S55:S56"/>
    <mergeCell ref="B45:B47"/>
    <mergeCell ref="E47:F47"/>
    <mergeCell ref="E48:F48"/>
    <mergeCell ref="E49:F49"/>
    <mergeCell ref="D50:F50"/>
    <mergeCell ref="E46:F46"/>
    <mergeCell ref="C48:C49"/>
    <mergeCell ref="C45:C47"/>
    <mergeCell ref="B2:L3"/>
    <mergeCell ref="H52:H57"/>
    <mergeCell ref="H15:H20"/>
    <mergeCell ref="D15:F15"/>
    <mergeCell ref="D16:F16"/>
    <mergeCell ref="D17:F17"/>
    <mergeCell ref="D18:F18"/>
    <mergeCell ref="C19:F19"/>
    <mergeCell ref="D44:F44"/>
    <mergeCell ref="E45:F45"/>
    <mergeCell ref="B28:B36"/>
    <mergeCell ref="C13:C14"/>
    <mergeCell ref="B13:B14"/>
    <mergeCell ref="B48:B49"/>
    <mergeCell ref="B19:B27"/>
    <mergeCell ref="H35:H51"/>
    <mergeCell ref="B5:C5"/>
    <mergeCell ref="I15:J15"/>
    <mergeCell ref="J9:L9"/>
    <mergeCell ref="J10:L10"/>
    <mergeCell ref="J11:L11"/>
    <mergeCell ref="J12:L12"/>
    <mergeCell ref="J13:L13"/>
    <mergeCell ref="B10:B11"/>
    <mergeCell ref="E10:E11"/>
    <mergeCell ref="D13:E14"/>
    <mergeCell ref="F9:F14"/>
    <mergeCell ref="D5:F5"/>
    <mergeCell ref="D10:D11"/>
    <mergeCell ref="C10:C11"/>
    <mergeCell ref="I21:L21"/>
    <mergeCell ref="O16:O51"/>
    <mergeCell ref="D42:F42"/>
    <mergeCell ref="D43:F43"/>
    <mergeCell ref="C20:F27"/>
    <mergeCell ref="I44:L44"/>
    <mergeCell ref="I42:L42"/>
    <mergeCell ref="C29:F36"/>
    <mergeCell ref="I16:L20"/>
    <mergeCell ref="I22:L29"/>
    <mergeCell ref="H33:L33"/>
    <mergeCell ref="J30:L30"/>
    <mergeCell ref="H21:H29"/>
  </mergeCells>
  <phoneticPr fontId="3"/>
  <conditionalFormatting sqref="D5:F5">
    <cfRule type="containsBlanks" dxfId="48" priority="31">
      <formula>LEN(TRIM(D5))=0</formula>
    </cfRule>
  </conditionalFormatting>
  <conditionalFormatting sqref="D9:E11">
    <cfRule type="containsBlanks" dxfId="47" priority="30">
      <formula>LEN(TRIM(D9))=0</formula>
    </cfRule>
  </conditionalFormatting>
  <conditionalFormatting sqref="D12">
    <cfRule type="containsBlanks" dxfId="46" priority="28">
      <formula>LEN(TRIM(D12))=0</formula>
    </cfRule>
  </conditionalFormatting>
  <conditionalFormatting sqref="D13:E14">
    <cfRule type="containsBlanks" dxfId="45" priority="27">
      <formula>LEN(TRIM(D13))=0</formula>
    </cfRule>
  </conditionalFormatting>
  <conditionalFormatting sqref="D18:F18">
    <cfRule type="containsBlanks" dxfId="44" priority="22">
      <formula>LEN(TRIM(D18))=0</formula>
    </cfRule>
  </conditionalFormatting>
  <conditionalFormatting sqref="D17:F17">
    <cfRule type="containsBlanks" dxfId="43" priority="23">
      <formula>LEN(TRIM(D17))=0</formula>
    </cfRule>
  </conditionalFormatting>
  <conditionalFormatting sqref="D15:F16">
    <cfRule type="containsBlanks" dxfId="42" priority="24">
      <formula>LEN(TRIM(D15))=0</formula>
    </cfRule>
  </conditionalFormatting>
  <conditionalFormatting sqref="C20:F27">
    <cfRule type="containsBlanks" dxfId="41" priority="21">
      <formula>LEN(TRIM(C20))=0</formula>
    </cfRule>
  </conditionalFormatting>
  <conditionalFormatting sqref="D41:F44">
    <cfRule type="containsBlanks" dxfId="40" priority="20">
      <formula>LEN(TRIM(D41))=0</formula>
    </cfRule>
  </conditionalFormatting>
  <conditionalFormatting sqref="E45:F48">
    <cfRule type="containsBlanks" dxfId="39" priority="19">
      <formula>LEN(TRIM(E45))=0</formula>
    </cfRule>
  </conditionalFormatting>
  <conditionalFormatting sqref="D50:F50">
    <cfRule type="containsBlanks" dxfId="38" priority="18">
      <formula>LEN(TRIM(D50))=0</formula>
    </cfRule>
  </conditionalFormatting>
  <conditionalFormatting sqref="D55:F55 D57:F57">
    <cfRule type="containsBlanks" dxfId="37" priority="17">
      <formula>LEN(TRIM(D55))=0</formula>
    </cfRule>
  </conditionalFormatting>
  <conditionalFormatting sqref="J9:L11 J13:L13">
    <cfRule type="containsBlanks" dxfId="36" priority="16">
      <formula>LEN(TRIM(J9))=0</formula>
    </cfRule>
  </conditionalFormatting>
  <conditionalFormatting sqref="J12:L12">
    <cfRule type="containsBlanks" dxfId="35" priority="15">
      <formula>LEN(TRIM(J12))=0</formula>
    </cfRule>
  </conditionalFormatting>
  <conditionalFormatting sqref="J14">
    <cfRule type="containsBlanks" dxfId="34" priority="14">
      <formula>LEN(TRIM(J14))=0</formula>
    </cfRule>
  </conditionalFormatting>
  <conditionalFormatting sqref="I22:L29">
    <cfRule type="containsBlanks" dxfId="33" priority="13">
      <formula>LEN(TRIM(I22))=0</formula>
    </cfRule>
  </conditionalFormatting>
  <conditionalFormatting sqref="J30:L30">
    <cfRule type="containsBlanks" dxfId="32" priority="11">
      <formula>LEN(TRIM(J30))=0</formula>
    </cfRule>
    <cfRule type="cellIs" dxfId="31" priority="12" operator="greaterThanOrEqual">
      <formula>500000</formula>
    </cfRule>
  </conditionalFormatting>
  <conditionalFormatting sqref="J31">
    <cfRule type="containsBlanks" dxfId="30" priority="9">
      <formula>LEN(TRIM(J31))=0</formula>
    </cfRule>
    <cfRule type="cellIs" dxfId="29" priority="10" operator="greaterThanOrEqual">
      <formula>1000</formula>
    </cfRule>
  </conditionalFormatting>
  <conditionalFormatting sqref="J36:L41">
    <cfRule type="containsBlanks" dxfId="28" priority="8">
      <formula>LEN(TRIM(J36))=0</formula>
    </cfRule>
  </conditionalFormatting>
  <conditionalFormatting sqref="J46">
    <cfRule type="containsBlanks" dxfId="27" priority="5">
      <formula>LEN(TRIM(J46))=0</formula>
    </cfRule>
    <cfRule type="cellIs" dxfId="26" priority="7" operator="lessThanOrEqual">
      <formula>0</formula>
    </cfRule>
  </conditionalFormatting>
  <conditionalFormatting sqref="J47:J51">
    <cfRule type="containsBlanks" dxfId="25" priority="6">
      <formula>LEN(TRIM(J47))=0</formula>
    </cfRule>
  </conditionalFormatting>
  <dataValidations count="8">
    <dataValidation type="list" allowBlank="1" showInputMessage="1" showErrorMessage="1" sqref="D5:F5">
      <formula1>推薦該当賞名</formula1>
    </dataValidation>
    <dataValidation type="list" allowBlank="1" showInputMessage="1" showErrorMessage="1" sqref="J9:L9">
      <formula1>業種_大分類</formula1>
    </dataValidation>
    <dataValidation type="list" allowBlank="1" showInputMessage="1" showErrorMessage="1" sqref="J10:L10">
      <formula1>INDIRECT(J9)</formula1>
    </dataValidation>
    <dataValidation type="whole" allowBlank="1" showInputMessage="1" showErrorMessage="1" promptTitle="注意" prompt="優秀創業者賞は勤続20年以上が条件です。" sqref="D18:F18">
      <formula1>0</formula1>
      <formula2>100</formula2>
    </dataValidation>
    <dataValidation allowBlank="1" showInputMessage="1" showErrorMessage="1" promptTitle="注意" prompt="枠内に納まるように入力してください。" sqref="C20:F27 C29:F36 I16:L20 I22:L29 I53:L57 P17:W51"/>
    <dataValidation type="whole" operator="greaterThanOrEqual" allowBlank="1" showInputMessage="1" showErrorMessage="1" promptTitle="注意" prompt="資本金5億円未満または従業員1000人未満が条件です。" sqref="J31">
      <formula1>0</formula1>
    </dataValidation>
    <dataValidation type="whole" operator="greaterThan" allowBlank="1" showInputMessage="1" showErrorMessage="1" promptTitle="注意" prompt="資本金5億円未満または従業員1000人未満が条件です。" sqref="J30:L30">
      <formula1>0</formula1>
    </dataValidation>
    <dataValidation type="whole" operator="greaterThanOrEqual" allowBlank="1" showInputMessage="1" showErrorMessage="1" promptTitle="注意" prompt="研究開発者賞は研究開発費の入力が必須です。" sqref="J46">
      <formula1>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0" fitToWidth="2" orientation="portrait" r:id="rId1"/>
  <headerFooter>
    <oddHeader>&amp;F</oddHeader>
    <oddFooter>&amp;P / &amp;N ページ</oddFooter>
  </headerFooter>
  <colBreaks count="1" manualBreakCount="1">
    <brk id="13" max="5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Button 40">
              <controlPr defaultSize="0" print="0" autoFill="0" autoPict="0" macro="[0]!ThisWorkbook.checkGeneralTerm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9</xdr:col>
                    <xdr:colOff>1371600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date" operator="lessThan" allowBlank="1" showInputMessage="1" showErrorMessage="1" promptTitle="注意" prompt="yyyy/mm/dd（半角）で入力してください。青年経営者賞は45歳以下が条件です。">
          <x14:formula1>
            <xm:f>設定シート!B3</xm:f>
          </x14:formula1>
          <xm:sqref>D12</xm:sqref>
        </x14:dataValidation>
        <x14:dataValidation type="date" operator="lessThan" allowBlank="1" showInputMessage="1" showErrorMessage="1" promptTitle="注意" prompt="yyyy/mm/dd（半角）で入力してください。優秀創業者賞は勤続20年以上が条件です。">
          <x14:formula1>
            <xm:f>設定シート!B3</xm:f>
          </x14:formula1>
          <xm:sqref>D17:F17</xm:sqref>
        </x14:dataValidation>
        <x14:dataValidation type="date" operator="lessThanOrEqual" allowBlank="1" showInputMessage="1" showErrorMessage="1" errorTitle="エラー" error="審査日の10年以上前が条件です。" promptTitle="注意" prompt="yyyy/mm/dd（半角）で入力してください。">
          <x14:formula1>
            <xm:f>設定シート!B4</xm:f>
          </x14:formula1>
          <xm:sqref>J12:L12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"/>
  <sheetViews>
    <sheetView workbookViewId="0">
      <selection activeCell="A2" sqref="A2"/>
    </sheetView>
  </sheetViews>
  <sheetFormatPr defaultColWidth="9" defaultRowHeight="12" x14ac:dyDescent="0.15"/>
  <cols>
    <col min="1" max="1" width="16.625" style="104" customWidth="1"/>
    <col min="2" max="3" width="32.625" style="104" customWidth="1"/>
    <col min="4" max="16384" width="9" style="1"/>
  </cols>
  <sheetData>
    <row r="1" spans="1:3" s="109" customFormat="1" x14ac:dyDescent="0.15">
      <c r="A1" s="108" t="s">
        <v>133</v>
      </c>
      <c r="B1" s="108" t="s">
        <v>134</v>
      </c>
      <c r="C1" s="108" t="s">
        <v>140</v>
      </c>
    </row>
    <row r="2" spans="1:3" ht="24" x14ac:dyDescent="0.15">
      <c r="A2" s="110" t="s">
        <v>132</v>
      </c>
      <c r="B2" s="106" t="s">
        <v>245</v>
      </c>
      <c r="C2" s="105" t="s">
        <v>234</v>
      </c>
    </row>
    <row r="3" spans="1:3" x14ac:dyDescent="0.15">
      <c r="A3" s="110" t="s">
        <v>135</v>
      </c>
      <c r="B3" s="107">
        <v>43782</v>
      </c>
      <c r="C3" s="105" t="s">
        <v>233</v>
      </c>
    </row>
    <row r="4" spans="1:3" ht="24" x14ac:dyDescent="0.15">
      <c r="A4" s="110" t="s">
        <v>136</v>
      </c>
      <c r="B4" s="107">
        <f>B3-3653</f>
        <v>40129</v>
      </c>
      <c r="C4" s="105" t="s">
        <v>235</v>
      </c>
    </row>
    <row r="5" spans="1:3" ht="24" x14ac:dyDescent="0.15">
      <c r="A5" s="110" t="s">
        <v>137</v>
      </c>
      <c r="B5" s="107">
        <f>B3-7305</f>
        <v>36477</v>
      </c>
      <c r="C5" s="105" t="s">
        <v>236</v>
      </c>
    </row>
    <row r="6" spans="1:3" ht="24" x14ac:dyDescent="0.15">
      <c r="A6" s="110" t="s">
        <v>138</v>
      </c>
      <c r="B6" s="106" t="str">
        <f>IF(OR(エントリーシート!J30&lt;500000,エントリーシート!J31&lt;1000),"OK","NG")</f>
        <v>OK</v>
      </c>
      <c r="C6" s="105" t="s">
        <v>237</v>
      </c>
    </row>
    <row r="7" spans="1:3" ht="24" x14ac:dyDescent="0.15">
      <c r="A7" s="110" t="s">
        <v>139</v>
      </c>
      <c r="B7" s="107">
        <v>26982</v>
      </c>
      <c r="C7" s="105" t="s">
        <v>238</v>
      </c>
    </row>
    <row r="8" spans="1:3" ht="48" x14ac:dyDescent="0.15">
      <c r="A8" s="110" t="s">
        <v>239</v>
      </c>
      <c r="B8" s="106" t="s">
        <v>241</v>
      </c>
      <c r="C8" s="105" t="s">
        <v>240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1"/>
  <sheetViews>
    <sheetView zoomScaleNormal="100" workbookViewId="0"/>
  </sheetViews>
  <sheetFormatPr defaultColWidth="9" defaultRowHeight="12" x14ac:dyDescent="0.15"/>
  <cols>
    <col min="1" max="1" width="27" style="1" customWidth="1"/>
    <col min="2" max="2" width="2.625" style="1" customWidth="1"/>
    <col min="3" max="3" width="25.75" style="1" bestFit="1" customWidth="1"/>
    <col min="4" max="4" width="33.625" style="1" bestFit="1" customWidth="1"/>
    <col min="5" max="5" width="27.75" style="1" bestFit="1" customWidth="1"/>
    <col min="6" max="6" width="25.75" style="1" bestFit="1" customWidth="1"/>
    <col min="7" max="7" width="29.625" style="1" bestFit="1" customWidth="1"/>
    <col min="8" max="8" width="27.75" style="1" bestFit="1" customWidth="1"/>
    <col min="9" max="9" width="20" style="1" bestFit="1" customWidth="1"/>
    <col min="10" max="10" width="37.5" style="1" bestFit="1" customWidth="1"/>
    <col min="11" max="11" width="27.75" style="1" bestFit="1" customWidth="1"/>
    <col min="12" max="12" width="27.625" style="1" bestFit="1" customWidth="1"/>
    <col min="13" max="13" width="21.875" style="1" bestFit="1" customWidth="1"/>
    <col min="14" max="16384" width="9" style="1"/>
  </cols>
  <sheetData>
    <row r="1" spans="1:14" x14ac:dyDescent="0.15">
      <c r="A1" s="13" t="s">
        <v>0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9" t="s">
        <v>62</v>
      </c>
      <c r="N1" s="10"/>
    </row>
    <row r="2" spans="1:14" x14ac:dyDescent="0.15">
      <c r="A2" s="11" t="s">
        <v>126</v>
      </c>
      <c r="C2" s="14" t="s">
        <v>63</v>
      </c>
      <c r="D2" s="14" t="s">
        <v>67</v>
      </c>
      <c r="E2" s="14" t="s">
        <v>68</v>
      </c>
      <c r="F2" s="14" t="s">
        <v>69</v>
      </c>
      <c r="G2" s="14" t="s">
        <v>70</v>
      </c>
      <c r="H2" s="14" t="s">
        <v>71</v>
      </c>
      <c r="I2" s="14" t="s">
        <v>64</v>
      </c>
      <c r="J2" s="14" t="s">
        <v>72</v>
      </c>
      <c r="K2" s="14" t="s">
        <v>73</v>
      </c>
      <c r="L2" s="14" t="s">
        <v>111</v>
      </c>
      <c r="M2" s="14" t="s">
        <v>74</v>
      </c>
      <c r="N2" s="12"/>
    </row>
    <row r="3" spans="1:14" x14ac:dyDescent="0.15">
      <c r="A3" s="11" t="s">
        <v>127</v>
      </c>
      <c r="C3" s="14" t="s">
        <v>75</v>
      </c>
      <c r="D3" s="14" t="s">
        <v>112</v>
      </c>
      <c r="E3" s="14" t="s">
        <v>76</v>
      </c>
      <c r="F3" s="14" t="s">
        <v>77</v>
      </c>
      <c r="G3" s="14" t="s">
        <v>113</v>
      </c>
      <c r="H3" s="14" t="s">
        <v>114</v>
      </c>
      <c r="I3" s="14" t="s">
        <v>115</v>
      </c>
      <c r="J3" s="14" t="s">
        <v>78</v>
      </c>
      <c r="K3" s="14" t="s">
        <v>79</v>
      </c>
      <c r="L3" s="14" t="s">
        <v>80</v>
      </c>
      <c r="M3" s="14" t="s">
        <v>81</v>
      </c>
      <c r="N3" s="12"/>
    </row>
    <row r="4" spans="1:14" x14ac:dyDescent="0.15">
      <c r="A4" s="11" t="s">
        <v>128</v>
      </c>
      <c r="C4" s="14" t="s">
        <v>82</v>
      </c>
      <c r="D4" s="14" t="s">
        <v>83</v>
      </c>
      <c r="E4" s="14" t="s">
        <v>84</v>
      </c>
      <c r="F4" s="14" t="s">
        <v>85</v>
      </c>
      <c r="G4" s="14" t="s">
        <v>86</v>
      </c>
      <c r="H4" s="14" t="s">
        <v>87</v>
      </c>
      <c r="I4" s="14" t="s">
        <v>88</v>
      </c>
      <c r="J4" s="14" t="s">
        <v>89</v>
      </c>
      <c r="K4" s="14" t="s">
        <v>116</v>
      </c>
      <c r="L4" s="12"/>
      <c r="M4" s="14" t="s">
        <v>65</v>
      </c>
      <c r="N4" s="12"/>
    </row>
    <row r="5" spans="1:14" x14ac:dyDescent="0.15">
      <c r="A5" s="11" t="s">
        <v>129</v>
      </c>
      <c r="C5" s="12"/>
      <c r="D5" s="14" t="s">
        <v>66</v>
      </c>
      <c r="E5" s="14" t="s">
        <v>90</v>
      </c>
      <c r="F5" s="14" t="s">
        <v>91</v>
      </c>
      <c r="G5" s="14" t="s">
        <v>243</v>
      </c>
      <c r="H5" s="14" t="s">
        <v>92</v>
      </c>
      <c r="I5" s="12"/>
      <c r="J5" s="12"/>
      <c r="K5" s="12"/>
      <c r="L5" s="12"/>
      <c r="M5" s="14" t="s">
        <v>117</v>
      </c>
      <c r="N5" s="12"/>
    </row>
    <row r="6" spans="1:14" x14ac:dyDescent="0.15">
      <c r="A6" s="11" t="s">
        <v>130</v>
      </c>
      <c r="C6" s="12"/>
      <c r="D6" s="14" t="s">
        <v>118</v>
      </c>
      <c r="E6" s="14" t="s">
        <v>119</v>
      </c>
      <c r="F6" s="14" t="s">
        <v>93</v>
      </c>
      <c r="G6" s="14" t="s">
        <v>94</v>
      </c>
      <c r="H6" s="14" t="s">
        <v>97</v>
      </c>
      <c r="I6" s="12"/>
      <c r="J6" s="12"/>
      <c r="K6" s="12"/>
      <c r="L6" s="12"/>
      <c r="M6" s="14" t="s">
        <v>95</v>
      </c>
      <c r="N6" s="12"/>
    </row>
    <row r="7" spans="1:14" x14ac:dyDescent="0.15">
      <c r="A7" s="11" t="s">
        <v>131</v>
      </c>
      <c r="C7" s="12"/>
      <c r="D7" s="14" t="s">
        <v>120</v>
      </c>
      <c r="E7" s="12"/>
      <c r="F7" s="14" t="s">
        <v>96</v>
      </c>
      <c r="G7" s="12"/>
      <c r="H7" s="12"/>
      <c r="I7" s="12"/>
      <c r="J7" s="12"/>
      <c r="K7" s="12"/>
      <c r="L7" s="12"/>
    </row>
    <row r="8" spans="1:14" x14ac:dyDescent="0.15">
      <c r="A8" s="11" t="s">
        <v>244</v>
      </c>
      <c r="C8" s="12"/>
      <c r="D8" s="14" t="s">
        <v>121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15">
      <c r="A9" s="10"/>
      <c r="C9" s="12"/>
      <c r="D9" s="14" t="s">
        <v>98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15">
      <c r="A10" s="10"/>
      <c r="C10" s="12"/>
      <c r="D10" s="14" t="s">
        <v>122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15">
      <c r="A11" s="10"/>
      <c r="C11" s="12"/>
      <c r="D11" s="14" t="s">
        <v>99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15">
      <c r="A12" s="10"/>
      <c r="C12" s="12"/>
      <c r="D12" s="14" t="s">
        <v>100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15">
      <c r="A13" s="10"/>
      <c r="C13" s="12"/>
      <c r="D13" s="14" t="s">
        <v>123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15">
      <c r="A14" s="10"/>
      <c r="C14" s="12"/>
      <c r="D14" s="14" t="s">
        <v>124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15">
      <c r="A15" s="10"/>
      <c r="C15" s="12"/>
      <c r="D15" s="14" t="s">
        <v>101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15">
      <c r="A16" s="10"/>
      <c r="C16" s="12"/>
      <c r="D16" s="14" t="s">
        <v>102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15">
      <c r="A17" s="10"/>
      <c r="C17" s="12"/>
      <c r="D17" s="14" t="s">
        <v>103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15">
      <c r="A18" s="10"/>
      <c r="C18" s="12"/>
      <c r="D18" s="14" t="s">
        <v>104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15">
      <c r="A19" s="10"/>
      <c r="C19" s="12"/>
      <c r="D19" s="14" t="s">
        <v>105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15">
      <c r="A20" s="10"/>
      <c r="C20" s="12"/>
      <c r="D20" s="14" t="s">
        <v>106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15">
      <c r="A21" s="10"/>
      <c r="C21" s="12"/>
      <c r="D21" s="14" t="s">
        <v>125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15">
      <c r="C22" s="12"/>
      <c r="D22" s="14" t="s">
        <v>107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15">
      <c r="C23" s="12"/>
      <c r="D23" s="14" t="s">
        <v>108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15">
      <c r="C24" s="12"/>
      <c r="D24" s="14" t="s">
        <v>109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15">
      <c r="C25" s="12"/>
      <c r="D25" s="14" t="s">
        <v>110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15">
      <c r="C26" s="12"/>
      <c r="D26" s="12"/>
      <c r="E26" s="12"/>
      <c r="F26" s="12"/>
      <c r="G26" s="12"/>
      <c r="H26" s="12"/>
      <c r="I26" s="12"/>
      <c r="J26" s="12"/>
      <c r="K26" s="12"/>
      <c r="L26" s="10"/>
      <c r="M26" s="12"/>
      <c r="N26" s="12"/>
    </row>
    <row r="27" spans="1:14" x14ac:dyDescent="0.1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4" x14ac:dyDescent="0.1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4" x14ac:dyDescent="0.1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4" x14ac:dyDescent="0.1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4" x14ac:dyDescent="0.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4" x14ac:dyDescent="0.1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3:13" x14ac:dyDescent="0.1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3:13" x14ac:dyDescent="0.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3:13" x14ac:dyDescent="0.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3:13" x14ac:dyDescent="0.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3:13" x14ac:dyDescent="0.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3:13" x14ac:dyDescent="0.1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13" x14ac:dyDescent="0.1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3:13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3:13" x14ac:dyDescent="0.1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3:13" x14ac:dyDescent="0.1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3:13" x14ac:dyDescent="0.1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3:13" x14ac:dyDescent="0.1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3:13" x14ac:dyDescent="0.1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x14ac:dyDescent="0.1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x14ac:dyDescent="0.1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x14ac:dyDescent="0.1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x14ac:dyDescent="0.1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x14ac:dyDescent="0.1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x14ac:dyDescent="0.15">
      <c r="C51" s="10"/>
      <c r="D51" s="10"/>
      <c r="E51" s="10"/>
      <c r="F51" s="10"/>
      <c r="G51" s="10"/>
      <c r="H51" s="10"/>
      <c r="I51" s="10"/>
      <c r="J51" s="10"/>
      <c r="K51" s="10"/>
      <c r="M51" s="10"/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W57"/>
  <sheetViews>
    <sheetView zoomScale="130" zoomScaleNormal="130" workbookViewId="0"/>
  </sheetViews>
  <sheetFormatPr defaultColWidth="9" defaultRowHeight="12" x14ac:dyDescent="0.15"/>
  <cols>
    <col min="1" max="2" width="2.625" style="1" customWidth="1"/>
    <col min="3" max="3" width="20.625" style="1" customWidth="1"/>
    <col min="4" max="6" width="16.625" style="1" customWidth="1"/>
    <col min="7" max="8" width="2.625" style="1" customWidth="1"/>
    <col min="9" max="12" width="20.625" style="1" customWidth="1"/>
    <col min="13" max="15" width="2.625" style="1" customWidth="1"/>
    <col min="16" max="19" width="16.625" style="1" customWidth="1"/>
    <col min="20" max="22" width="20.625" style="1" customWidth="1"/>
    <col min="23" max="23" width="28.625" style="1" customWidth="1"/>
    <col min="24" max="24" width="2.625" style="1" customWidth="1"/>
    <col min="25" max="16384" width="9" style="1"/>
  </cols>
  <sheetData>
    <row r="2" spans="2:23" ht="24" customHeight="1" x14ac:dyDescent="0.15">
      <c r="B2" s="171" t="str">
        <f>設定シート!B2</f>
        <v>第37回　優秀経営者顕彰　エントリーシート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  <c r="O2" s="20" t="s">
        <v>146</v>
      </c>
      <c r="V2" s="15" t="s">
        <v>147</v>
      </c>
      <c r="W2" s="45"/>
    </row>
    <row r="3" spans="2:23" ht="24" customHeight="1" x14ac:dyDescent="0.15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23" ht="24" customHeight="1" thickBot="1" x14ac:dyDescent="0.2"/>
    <row r="5" spans="2:23" ht="24" customHeight="1" thickBot="1" x14ac:dyDescent="0.2">
      <c r="B5" s="146" t="s">
        <v>0</v>
      </c>
      <c r="C5" s="147"/>
      <c r="D5" s="164"/>
      <c r="E5" s="165"/>
      <c r="F5" s="166"/>
      <c r="K5" s="51" t="s">
        <v>242</v>
      </c>
      <c r="L5" s="68"/>
    </row>
    <row r="6" spans="2:23" ht="24" customHeight="1" x14ac:dyDescent="0.15"/>
    <row r="7" spans="2:23" ht="24" customHeight="1" x14ac:dyDescent="0.15">
      <c r="B7" s="20" t="s">
        <v>1</v>
      </c>
      <c r="H7" s="20" t="s">
        <v>26</v>
      </c>
    </row>
    <row r="8" spans="2:23" ht="24" customHeight="1" thickBot="1" x14ac:dyDescent="0.2"/>
    <row r="9" spans="2:23" ht="24" customHeight="1" x14ac:dyDescent="0.15">
      <c r="B9" s="27">
        <v>1</v>
      </c>
      <c r="C9" s="21" t="s">
        <v>2</v>
      </c>
      <c r="D9" s="87"/>
      <c r="E9" s="88"/>
      <c r="F9" s="161" t="s">
        <v>143</v>
      </c>
      <c r="H9" s="27">
        <v>21</v>
      </c>
      <c r="I9" s="21" t="s">
        <v>154</v>
      </c>
      <c r="J9" s="149"/>
      <c r="K9" s="150"/>
      <c r="L9" s="151"/>
    </row>
    <row r="10" spans="2:23" ht="24" customHeight="1" x14ac:dyDescent="0.15">
      <c r="B10" s="144">
        <v>2</v>
      </c>
      <c r="C10" s="169" t="s">
        <v>3</v>
      </c>
      <c r="D10" s="167"/>
      <c r="E10" s="155"/>
      <c r="F10" s="162"/>
      <c r="H10" s="102">
        <v>22</v>
      </c>
      <c r="I10" s="101" t="s">
        <v>155</v>
      </c>
      <c r="J10" s="118"/>
      <c r="K10" s="119"/>
      <c r="L10" s="120"/>
    </row>
    <row r="11" spans="2:23" ht="24" customHeight="1" x14ac:dyDescent="0.15">
      <c r="B11" s="145"/>
      <c r="C11" s="170"/>
      <c r="D11" s="168"/>
      <c r="E11" s="156"/>
      <c r="F11" s="162"/>
      <c r="H11" s="102">
        <v>23</v>
      </c>
      <c r="I11" s="101" t="s">
        <v>27</v>
      </c>
      <c r="J11" s="118"/>
      <c r="K11" s="119"/>
      <c r="L11" s="120"/>
    </row>
    <row r="12" spans="2:23" ht="24" customHeight="1" x14ac:dyDescent="0.15">
      <c r="B12" s="102">
        <v>3</v>
      </c>
      <c r="C12" s="101" t="s">
        <v>144</v>
      </c>
      <c r="D12" s="111"/>
      <c r="E12" s="50" t="str">
        <f>IF(D12&lt;&gt;0,DATEDIF(設定シート_template!D12,設定シート!B3,"Y"),"")</f>
        <v/>
      </c>
      <c r="F12" s="162"/>
      <c r="H12" s="102">
        <v>24</v>
      </c>
      <c r="I12" s="101" t="s">
        <v>28</v>
      </c>
      <c r="J12" s="152"/>
      <c r="K12" s="153"/>
      <c r="L12" s="154"/>
    </row>
    <row r="13" spans="2:23" ht="24" customHeight="1" x14ac:dyDescent="0.15">
      <c r="B13" s="186">
        <v>4</v>
      </c>
      <c r="C13" s="185" t="s">
        <v>4</v>
      </c>
      <c r="D13" s="157"/>
      <c r="E13" s="158"/>
      <c r="F13" s="162"/>
      <c r="H13" s="102">
        <v>25</v>
      </c>
      <c r="I13" s="101" t="s">
        <v>29</v>
      </c>
      <c r="J13" s="118"/>
      <c r="K13" s="119"/>
      <c r="L13" s="120"/>
    </row>
    <row r="14" spans="2:23" ht="24" customHeight="1" x14ac:dyDescent="0.15">
      <c r="B14" s="186"/>
      <c r="C14" s="185"/>
      <c r="D14" s="159"/>
      <c r="E14" s="160"/>
      <c r="F14" s="163"/>
      <c r="H14" s="102">
        <v>26</v>
      </c>
      <c r="I14" s="101" t="s">
        <v>157</v>
      </c>
      <c r="J14" s="89"/>
      <c r="K14" s="101" t="s">
        <v>156</v>
      </c>
      <c r="L14" s="90"/>
    </row>
    <row r="15" spans="2:23" ht="24" customHeight="1" thickBot="1" x14ac:dyDescent="0.2">
      <c r="B15" s="102">
        <v>5</v>
      </c>
      <c r="C15" s="101" t="s">
        <v>5</v>
      </c>
      <c r="D15" s="118"/>
      <c r="E15" s="119"/>
      <c r="F15" s="120"/>
      <c r="H15" s="144">
        <v>27</v>
      </c>
      <c r="I15" s="148" t="s">
        <v>30</v>
      </c>
      <c r="J15" s="148"/>
      <c r="K15" s="52" t="s">
        <v>32</v>
      </c>
      <c r="L15" s="91"/>
    </row>
    <row r="16" spans="2:23" ht="24" customHeight="1" x14ac:dyDescent="0.15">
      <c r="B16" s="102">
        <v>6</v>
      </c>
      <c r="C16" s="101" t="s">
        <v>141</v>
      </c>
      <c r="D16" s="118"/>
      <c r="E16" s="119"/>
      <c r="F16" s="120"/>
      <c r="H16" s="116"/>
      <c r="I16" s="121"/>
      <c r="J16" s="122"/>
      <c r="K16" s="122"/>
      <c r="L16" s="123"/>
      <c r="O16" s="115">
        <v>33</v>
      </c>
      <c r="P16" s="206" t="s">
        <v>148</v>
      </c>
      <c r="Q16" s="206"/>
      <c r="R16" s="206"/>
      <c r="S16" s="206"/>
      <c r="T16" s="206"/>
      <c r="U16" s="206"/>
      <c r="V16" s="206"/>
      <c r="W16" s="207"/>
    </row>
    <row r="17" spans="2:23" ht="24" customHeight="1" x14ac:dyDescent="0.15">
      <c r="B17" s="102">
        <v>7</v>
      </c>
      <c r="C17" s="101" t="s">
        <v>6</v>
      </c>
      <c r="D17" s="152"/>
      <c r="E17" s="153"/>
      <c r="F17" s="154"/>
      <c r="H17" s="116"/>
      <c r="I17" s="124"/>
      <c r="J17" s="125"/>
      <c r="K17" s="125"/>
      <c r="L17" s="126"/>
      <c r="O17" s="116"/>
      <c r="P17" s="208"/>
      <c r="Q17" s="209"/>
      <c r="R17" s="209"/>
      <c r="S17" s="209"/>
      <c r="T17" s="209"/>
      <c r="U17" s="209"/>
      <c r="V17" s="209"/>
      <c r="W17" s="210"/>
    </row>
    <row r="18" spans="2:23" ht="24" customHeight="1" x14ac:dyDescent="0.15">
      <c r="B18" s="102">
        <v>8</v>
      </c>
      <c r="C18" s="101" t="s">
        <v>7</v>
      </c>
      <c r="D18" s="177"/>
      <c r="E18" s="178"/>
      <c r="F18" s="179"/>
      <c r="H18" s="116"/>
      <c r="I18" s="124"/>
      <c r="J18" s="125"/>
      <c r="K18" s="125"/>
      <c r="L18" s="126"/>
      <c r="O18" s="116"/>
      <c r="P18" s="211"/>
      <c r="Q18" s="212"/>
      <c r="R18" s="212"/>
      <c r="S18" s="212"/>
      <c r="T18" s="212"/>
      <c r="U18" s="212"/>
      <c r="V18" s="212"/>
      <c r="W18" s="213"/>
    </row>
    <row r="19" spans="2:23" ht="24" customHeight="1" x14ac:dyDescent="0.15">
      <c r="B19" s="144">
        <v>9</v>
      </c>
      <c r="C19" s="112" t="s">
        <v>8</v>
      </c>
      <c r="D19" s="113"/>
      <c r="E19" s="113"/>
      <c r="F19" s="114"/>
      <c r="H19" s="116"/>
      <c r="I19" s="124"/>
      <c r="J19" s="125"/>
      <c r="K19" s="125"/>
      <c r="L19" s="126"/>
      <c r="O19" s="116"/>
      <c r="P19" s="211"/>
      <c r="Q19" s="212"/>
      <c r="R19" s="212"/>
      <c r="S19" s="212"/>
      <c r="T19" s="212"/>
      <c r="U19" s="212"/>
      <c r="V19" s="212"/>
      <c r="W19" s="213"/>
    </row>
    <row r="20" spans="2:23" ht="24" customHeight="1" x14ac:dyDescent="0.15">
      <c r="B20" s="116"/>
      <c r="C20" s="121"/>
      <c r="D20" s="122"/>
      <c r="E20" s="122"/>
      <c r="F20" s="123"/>
      <c r="H20" s="145"/>
      <c r="I20" s="127"/>
      <c r="J20" s="128"/>
      <c r="K20" s="128"/>
      <c r="L20" s="129"/>
      <c r="O20" s="116"/>
      <c r="P20" s="211"/>
      <c r="Q20" s="212"/>
      <c r="R20" s="212"/>
      <c r="S20" s="212"/>
      <c r="T20" s="212"/>
      <c r="U20" s="212"/>
      <c r="V20" s="212"/>
      <c r="W20" s="213"/>
    </row>
    <row r="21" spans="2:23" ht="24" customHeight="1" x14ac:dyDescent="0.15">
      <c r="B21" s="116"/>
      <c r="C21" s="124"/>
      <c r="D21" s="125"/>
      <c r="E21" s="125"/>
      <c r="F21" s="126"/>
      <c r="H21" s="144">
        <v>28</v>
      </c>
      <c r="I21" s="112" t="s">
        <v>31</v>
      </c>
      <c r="J21" s="113"/>
      <c r="K21" s="113"/>
      <c r="L21" s="114"/>
      <c r="O21" s="116"/>
      <c r="P21" s="211"/>
      <c r="Q21" s="212"/>
      <c r="R21" s="212"/>
      <c r="S21" s="212"/>
      <c r="T21" s="212"/>
      <c r="U21" s="212"/>
      <c r="V21" s="212"/>
      <c r="W21" s="213"/>
    </row>
    <row r="22" spans="2:23" ht="24" customHeight="1" x14ac:dyDescent="0.15">
      <c r="B22" s="116"/>
      <c r="C22" s="124"/>
      <c r="D22" s="125"/>
      <c r="E22" s="125"/>
      <c r="F22" s="126"/>
      <c r="H22" s="116"/>
      <c r="I22" s="121"/>
      <c r="J22" s="122"/>
      <c r="K22" s="122"/>
      <c r="L22" s="123"/>
      <c r="O22" s="116"/>
      <c r="P22" s="211"/>
      <c r="Q22" s="212"/>
      <c r="R22" s="212"/>
      <c r="S22" s="212"/>
      <c r="T22" s="212"/>
      <c r="U22" s="212"/>
      <c r="V22" s="212"/>
      <c r="W22" s="213"/>
    </row>
    <row r="23" spans="2:23" ht="24" customHeight="1" x14ac:dyDescent="0.15">
      <c r="B23" s="116"/>
      <c r="C23" s="124"/>
      <c r="D23" s="125"/>
      <c r="E23" s="125"/>
      <c r="F23" s="126"/>
      <c r="H23" s="116"/>
      <c r="I23" s="124"/>
      <c r="J23" s="125"/>
      <c r="K23" s="125"/>
      <c r="L23" s="126"/>
      <c r="O23" s="116"/>
      <c r="P23" s="211"/>
      <c r="Q23" s="212"/>
      <c r="R23" s="212"/>
      <c r="S23" s="212"/>
      <c r="T23" s="212"/>
      <c r="U23" s="212"/>
      <c r="V23" s="212"/>
      <c r="W23" s="213"/>
    </row>
    <row r="24" spans="2:23" ht="24" customHeight="1" x14ac:dyDescent="0.15">
      <c r="B24" s="116"/>
      <c r="C24" s="124"/>
      <c r="D24" s="125"/>
      <c r="E24" s="125"/>
      <c r="F24" s="126"/>
      <c r="H24" s="116"/>
      <c r="I24" s="124"/>
      <c r="J24" s="125"/>
      <c r="K24" s="125"/>
      <c r="L24" s="126"/>
      <c r="O24" s="116"/>
      <c r="P24" s="211"/>
      <c r="Q24" s="212"/>
      <c r="R24" s="212"/>
      <c r="S24" s="212"/>
      <c r="T24" s="212"/>
      <c r="U24" s="212"/>
      <c r="V24" s="212"/>
      <c r="W24" s="213"/>
    </row>
    <row r="25" spans="2:23" ht="24" customHeight="1" x14ac:dyDescent="0.15">
      <c r="B25" s="116"/>
      <c r="C25" s="124"/>
      <c r="D25" s="125"/>
      <c r="E25" s="125"/>
      <c r="F25" s="126"/>
      <c r="H25" s="116"/>
      <c r="I25" s="124"/>
      <c r="J25" s="125"/>
      <c r="K25" s="125"/>
      <c r="L25" s="126"/>
      <c r="O25" s="116"/>
      <c r="P25" s="211"/>
      <c r="Q25" s="212"/>
      <c r="R25" s="212"/>
      <c r="S25" s="212"/>
      <c r="T25" s="212"/>
      <c r="U25" s="212"/>
      <c r="V25" s="212"/>
      <c r="W25" s="213"/>
    </row>
    <row r="26" spans="2:23" ht="24" customHeight="1" x14ac:dyDescent="0.15">
      <c r="B26" s="116"/>
      <c r="C26" s="124"/>
      <c r="D26" s="125"/>
      <c r="E26" s="125"/>
      <c r="F26" s="126"/>
      <c r="H26" s="116"/>
      <c r="I26" s="124"/>
      <c r="J26" s="125"/>
      <c r="K26" s="125"/>
      <c r="L26" s="126"/>
      <c r="O26" s="116"/>
      <c r="P26" s="211"/>
      <c r="Q26" s="212"/>
      <c r="R26" s="212"/>
      <c r="S26" s="212"/>
      <c r="T26" s="212"/>
      <c r="U26" s="212"/>
      <c r="V26" s="212"/>
      <c r="W26" s="213"/>
    </row>
    <row r="27" spans="2:23" ht="24" customHeight="1" x14ac:dyDescent="0.15">
      <c r="B27" s="145"/>
      <c r="C27" s="127"/>
      <c r="D27" s="128"/>
      <c r="E27" s="128"/>
      <c r="F27" s="129"/>
      <c r="H27" s="116"/>
      <c r="I27" s="124"/>
      <c r="J27" s="125"/>
      <c r="K27" s="125"/>
      <c r="L27" s="126"/>
      <c r="O27" s="116"/>
      <c r="P27" s="211"/>
      <c r="Q27" s="212"/>
      <c r="R27" s="212"/>
      <c r="S27" s="212"/>
      <c r="T27" s="212"/>
      <c r="U27" s="212"/>
      <c r="V27" s="212"/>
      <c r="W27" s="213"/>
    </row>
    <row r="28" spans="2:23" ht="24" customHeight="1" x14ac:dyDescent="0.15">
      <c r="B28" s="144">
        <v>10</v>
      </c>
      <c r="C28" s="112" t="s">
        <v>9</v>
      </c>
      <c r="D28" s="113"/>
      <c r="E28" s="113"/>
      <c r="F28" s="114"/>
      <c r="H28" s="116"/>
      <c r="I28" s="124"/>
      <c r="J28" s="125"/>
      <c r="K28" s="125"/>
      <c r="L28" s="126"/>
      <c r="O28" s="116"/>
      <c r="P28" s="211"/>
      <c r="Q28" s="212"/>
      <c r="R28" s="212"/>
      <c r="S28" s="212"/>
      <c r="T28" s="212"/>
      <c r="U28" s="212"/>
      <c r="V28" s="212"/>
      <c r="W28" s="213"/>
    </row>
    <row r="29" spans="2:23" ht="24" customHeight="1" x14ac:dyDescent="0.15">
      <c r="B29" s="116"/>
      <c r="C29" s="121"/>
      <c r="D29" s="122"/>
      <c r="E29" s="122"/>
      <c r="F29" s="123"/>
      <c r="H29" s="145"/>
      <c r="I29" s="127"/>
      <c r="J29" s="128"/>
      <c r="K29" s="128"/>
      <c r="L29" s="129"/>
      <c r="O29" s="116"/>
      <c r="P29" s="211"/>
      <c r="Q29" s="212"/>
      <c r="R29" s="212"/>
      <c r="S29" s="212"/>
      <c r="T29" s="212"/>
      <c r="U29" s="212"/>
      <c r="V29" s="212"/>
      <c r="W29" s="213"/>
    </row>
    <row r="30" spans="2:23" ht="24" customHeight="1" x14ac:dyDescent="0.15">
      <c r="B30" s="116"/>
      <c r="C30" s="124"/>
      <c r="D30" s="125"/>
      <c r="E30" s="125"/>
      <c r="F30" s="126"/>
      <c r="H30" s="102">
        <v>29</v>
      </c>
      <c r="I30" s="101" t="s">
        <v>158</v>
      </c>
      <c r="J30" s="141"/>
      <c r="K30" s="142"/>
      <c r="L30" s="143"/>
      <c r="O30" s="116"/>
      <c r="P30" s="211"/>
      <c r="Q30" s="212"/>
      <c r="R30" s="212"/>
      <c r="S30" s="212"/>
      <c r="T30" s="212"/>
      <c r="U30" s="212"/>
      <c r="V30" s="212"/>
      <c r="W30" s="213"/>
    </row>
    <row r="31" spans="2:23" ht="24" customHeight="1" thickBot="1" x14ac:dyDescent="0.2">
      <c r="B31" s="116"/>
      <c r="C31" s="124"/>
      <c r="D31" s="125"/>
      <c r="E31" s="125"/>
      <c r="F31" s="126"/>
      <c r="H31" s="28">
        <v>30</v>
      </c>
      <c r="I31" s="22" t="s">
        <v>159</v>
      </c>
      <c r="J31" s="92"/>
      <c r="K31" s="53" t="s">
        <v>165</v>
      </c>
      <c r="L31" s="103" t="str">
        <f>IF(J31&lt;&gt;0,J36/J31,"")</f>
        <v/>
      </c>
      <c r="O31" s="116"/>
      <c r="P31" s="211"/>
      <c r="Q31" s="212"/>
      <c r="R31" s="212"/>
      <c r="S31" s="212"/>
      <c r="T31" s="212"/>
      <c r="U31" s="212"/>
      <c r="V31" s="212"/>
      <c r="W31" s="213"/>
    </row>
    <row r="32" spans="2:23" ht="24" customHeight="1" x14ac:dyDescent="0.15">
      <c r="B32" s="116"/>
      <c r="C32" s="124"/>
      <c r="D32" s="125"/>
      <c r="E32" s="125"/>
      <c r="F32" s="126"/>
      <c r="H32" s="35"/>
      <c r="I32" s="32"/>
      <c r="J32" s="33"/>
      <c r="K32" s="34"/>
      <c r="L32" s="38"/>
      <c r="O32" s="116"/>
      <c r="P32" s="211"/>
      <c r="Q32" s="212"/>
      <c r="R32" s="212"/>
      <c r="S32" s="212"/>
      <c r="T32" s="212"/>
      <c r="U32" s="212"/>
      <c r="V32" s="212"/>
      <c r="W32" s="213"/>
    </row>
    <row r="33" spans="2:23" ht="24" customHeight="1" x14ac:dyDescent="0.15">
      <c r="B33" s="116"/>
      <c r="C33" s="124"/>
      <c r="D33" s="125"/>
      <c r="E33" s="125"/>
      <c r="F33" s="126"/>
      <c r="H33" s="139" t="s">
        <v>160</v>
      </c>
      <c r="I33" s="140"/>
      <c r="J33" s="140"/>
      <c r="K33" s="140"/>
      <c r="L33" s="140"/>
      <c r="O33" s="116"/>
      <c r="P33" s="211"/>
      <c r="Q33" s="212"/>
      <c r="R33" s="212"/>
      <c r="S33" s="212"/>
      <c r="T33" s="212"/>
      <c r="U33" s="212"/>
      <c r="V33" s="212"/>
      <c r="W33" s="213"/>
    </row>
    <row r="34" spans="2:23" ht="24" customHeight="1" thickBot="1" x14ac:dyDescent="0.2">
      <c r="B34" s="116"/>
      <c r="C34" s="124"/>
      <c r="D34" s="125"/>
      <c r="E34" s="125"/>
      <c r="F34" s="126"/>
      <c r="H34" s="36"/>
      <c r="I34" s="37"/>
      <c r="J34" s="37"/>
      <c r="K34" s="37"/>
      <c r="L34" s="37"/>
      <c r="O34" s="116"/>
      <c r="P34" s="211"/>
      <c r="Q34" s="212"/>
      <c r="R34" s="212"/>
      <c r="S34" s="212"/>
      <c r="T34" s="212"/>
      <c r="U34" s="212"/>
      <c r="V34" s="212"/>
      <c r="W34" s="213"/>
    </row>
    <row r="35" spans="2:23" ht="24" customHeight="1" x14ac:dyDescent="0.15">
      <c r="B35" s="116"/>
      <c r="C35" s="124"/>
      <c r="D35" s="125"/>
      <c r="E35" s="125"/>
      <c r="F35" s="126"/>
      <c r="H35" s="115">
        <v>31</v>
      </c>
      <c r="I35" s="54" t="s">
        <v>33</v>
      </c>
      <c r="J35" s="55" t="s">
        <v>34</v>
      </c>
      <c r="K35" s="61" t="s">
        <v>35</v>
      </c>
      <c r="L35" s="62" t="s">
        <v>164</v>
      </c>
      <c r="O35" s="116"/>
      <c r="P35" s="211"/>
      <c r="Q35" s="212"/>
      <c r="R35" s="212"/>
      <c r="S35" s="212"/>
      <c r="T35" s="212"/>
      <c r="U35" s="212"/>
      <c r="V35" s="212"/>
      <c r="W35" s="213"/>
    </row>
    <row r="36" spans="2:23" ht="24" customHeight="1" thickBot="1" x14ac:dyDescent="0.2">
      <c r="B36" s="117"/>
      <c r="C36" s="136"/>
      <c r="D36" s="137"/>
      <c r="E36" s="137"/>
      <c r="F36" s="138"/>
      <c r="H36" s="116"/>
      <c r="I36" s="101" t="s">
        <v>36</v>
      </c>
      <c r="J36" s="93"/>
      <c r="K36" s="94"/>
      <c r="L36" s="95"/>
      <c r="O36" s="116"/>
      <c r="P36" s="211"/>
      <c r="Q36" s="212"/>
      <c r="R36" s="212"/>
      <c r="S36" s="212"/>
      <c r="T36" s="212"/>
      <c r="U36" s="212"/>
      <c r="V36" s="212"/>
      <c r="W36" s="213"/>
    </row>
    <row r="37" spans="2:23" ht="24" customHeight="1" x14ac:dyDescent="0.15">
      <c r="H37" s="116"/>
      <c r="I37" s="101" t="s">
        <v>37</v>
      </c>
      <c r="J37" s="93"/>
      <c r="K37" s="94"/>
      <c r="L37" s="95"/>
      <c r="O37" s="116"/>
      <c r="P37" s="211"/>
      <c r="Q37" s="212"/>
      <c r="R37" s="212"/>
      <c r="S37" s="212"/>
      <c r="T37" s="212"/>
      <c r="U37" s="212"/>
      <c r="V37" s="212"/>
      <c r="W37" s="213"/>
    </row>
    <row r="38" spans="2:23" ht="24" customHeight="1" x14ac:dyDescent="0.15">
      <c r="H38" s="116"/>
      <c r="I38" s="101" t="s">
        <v>38</v>
      </c>
      <c r="J38" s="93"/>
      <c r="K38" s="94"/>
      <c r="L38" s="95"/>
      <c r="O38" s="116"/>
      <c r="P38" s="211"/>
      <c r="Q38" s="212"/>
      <c r="R38" s="212"/>
      <c r="S38" s="212"/>
      <c r="T38" s="212"/>
      <c r="U38" s="212"/>
      <c r="V38" s="212"/>
      <c r="W38" s="213"/>
    </row>
    <row r="39" spans="2:23" ht="24" customHeight="1" x14ac:dyDescent="0.15">
      <c r="B39" s="20" t="s">
        <v>10</v>
      </c>
      <c r="H39" s="116"/>
      <c r="I39" s="101" t="s">
        <v>39</v>
      </c>
      <c r="J39" s="93"/>
      <c r="K39" s="94"/>
      <c r="L39" s="95"/>
      <c r="O39" s="116"/>
      <c r="P39" s="211"/>
      <c r="Q39" s="212"/>
      <c r="R39" s="212"/>
      <c r="S39" s="212"/>
      <c r="T39" s="212"/>
      <c r="U39" s="212"/>
      <c r="V39" s="212"/>
      <c r="W39" s="213"/>
    </row>
    <row r="40" spans="2:23" ht="24" customHeight="1" thickBot="1" x14ac:dyDescent="0.2">
      <c r="H40" s="116"/>
      <c r="I40" s="101" t="s">
        <v>40</v>
      </c>
      <c r="J40" s="93"/>
      <c r="K40" s="94"/>
      <c r="L40" s="95"/>
      <c r="O40" s="116"/>
      <c r="P40" s="211"/>
      <c r="Q40" s="212"/>
      <c r="R40" s="212"/>
      <c r="S40" s="212"/>
      <c r="T40" s="212"/>
      <c r="U40" s="212"/>
      <c r="V40" s="212"/>
      <c r="W40" s="213"/>
    </row>
    <row r="41" spans="2:23" ht="24" customHeight="1" x14ac:dyDescent="0.15">
      <c r="B41" s="27">
        <v>11</v>
      </c>
      <c r="C41" s="21" t="s">
        <v>4</v>
      </c>
      <c r="D41" s="149"/>
      <c r="E41" s="150"/>
      <c r="F41" s="151"/>
      <c r="H41" s="116"/>
      <c r="I41" s="101" t="s">
        <v>142</v>
      </c>
      <c r="J41" s="96"/>
      <c r="K41" s="97"/>
      <c r="L41" s="98"/>
      <c r="O41" s="116"/>
      <c r="P41" s="211"/>
      <c r="Q41" s="212"/>
      <c r="R41" s="212"/>
      <c r="S41" s="212"/>
      <c r="T41" s="212"/>
      <c r="U41" s="212"/>
      <c r="V41" s="212"/>
      <c r="W41" s="213"/>
    </row>
    <row r="42" spans="2:23" ht="24" customHeight="1" x14ac:dyDescent="0.15">
      <c r="B42" s="102">
        <v>12</v>
      </c>
      <c r="C42" s="101" t="s">
        <v>11</v>
      </c>
      <c r="D42" s="118"/>
      <c r="E42" s="119"/>
      <c r="F42" s="120"/>
      <c r="H42" s="116"/>
      <c r="I42" s="133"/>
      <c r="J42" s="134"/>
      <c r="K42" s="134"/>
      <c r="L42" s="135"/>
      <c r="O42" s="116"/>
      <c r="P42" s="211"/>
      <c r="Q42" s="212"/>
      <c r="R42" s="212"/>
      <c r="S42" s="212"/>
      <c r="T42" s="212"/>
      <c r="U42" s="212"/>
      <c r="V42" s="212"/>
      <c r="W42" s="213"/>
    </row>
    <row r="43" spans="2:23" ht="24" customHeight="1" x14ac:dyDescent="0.15">
      <c r="B43" s="102">
        <v>13</v>
      </c>
      <c r="C43" s="101" t="s">
        <v>12</v>
      </c>
      <c r="D43" s="118"/>
      <c r="E43" s="119"/>
      <c r="F43" s="120"/>
      <c r="H43" s="116"/>
      <c r="I43" s="52" t="s">
        <v>166</v>
      </c>
      <c r="J43" s="40" t="str">
        <f>IF(J36&lt;&gt;0,J38/J36,"")</f>
        <v/>
      </c>
      <c r="K43" s="52" t="s">
        <v>51</v>
      </c>
      <c r="L43" s="41" t="str">
        <f>IF(J48+J50+J51&lt;&gt;0,J39/(J48+J50+J51),"")</f>
        <v/>
      </c>
      <c r="O43" s="116"/>
      <c r="P43" s="211"/>
      <c r="Q43" s="212"/>
      <c r="R43" s="212"/>
      <c r="S43" s="212"/>
      <c r="T43" s="212"/>
      <c r="U43" s="212"/>
      <c r="V43" s="212"/>
      <c r="W43" s="213"/>
    </row>
    <row r="44" spans="2:23" ht="24" customHeight="1" x14ac:dyDescent="0.15">
      <c r="B44" s="102">
        <v>14</v>
      </c>
      <c r="C44" s="101" t="s">
        <v>13</v>
      </c>
      <c r="D44" s="180"/>
      <c r="E44" s="181"/>
      <c r="F44" s="182"/>
      <c r="H44" s="116"/>
      <c r="I44" s="130"/>
      <c r="J44" s="131"/>
      <c r="K44" s="131"/>
      <c r="L44" s="132"/>
      <c r="O44" s="116"/>
      <c r="P44" s="211"/>
      <c r="Q44" s="212"/>
      <c r="R44" s="212"/>
      <c r="S44" s="212"/>
      <c r="T44" s="212"/>
      <c r="U44" s="212"/>
      <c r="V44" s="212"/>
      <c r="W44" s="213"/>
    </row>
    <row r="45" spans="2:23" ht="24" customHeight="1" x14ac:dyDescent="0.15">
      <c r="B45" s="144">
        <v>15</v>
      </c>
      <c r="C45" s="169" t="s">
        <v>14</v>
      </c>
      <c r="D45" s="3" t="s">
        <v>24</v>
      </c>
      <c r="E45" s="183"/>
      <c r="F45" s="184"/>
      <c r="H45" s="116"/>
      <c r="I45" s="56" t="s">
        <v>33</v>
      </c>
      <c r="J45" s="56" t="s">
        <v>34</v>
      </c>
      <c r="K45" s="220" t="s">
        <v>50</v>
      </c>
      <c r="L45" s="221"/>
      <c r="O45" s="116"/>
      <c r="P45" s="211"/>
      <c r="Q45" s="212"/>
      <c r="R45" s="212"/>
      <c r="S45" s="212"/>
      <c r="T45" s="212"/>
      <c r="U45" s="212"/>
      <c r="V45" s="212"/>
      <c r="W45" s="213"/>
    </row>
    <row r="46" spans="2:23" ht="24" customHeight="1" x14ac:dyDescent="0.15">
      <c r="B46" s="116"/>
      <c r="C46" s="194"/>
      <c r="D46" s="4" t="s">
        <v>25</v>
      </c>
      <c r="E46" s="192"/>
      <c r="F46" s="193"/>
      <c r="H46" s="116"/>
      <c r="I46" s="15" t="s">
        <v>41</v>
      </c>
      <c r="J46" s="99"/>
      <c r="K46" s="52" t="s">
        <v>42</v>
      </c>
      <c r="L46" s="41" t="str">
        <f>IF(J36&lt;&gt;0,J46/J36,"")</f>
        <v/>
      </c>
      <c r="O46" s="116"/>
      <c r="P46" s="211"/>
      <c r="Q46" s="212"/>
      <c r="R46" s="212"/>
      <c r="S46" s="212"/>
      <c r="T46" s="212"/>
      <c r="U46" s="212"/>
      <c r="V46" s="212"/>
      <c r="W46" s="213"/>
    </row>
    <row r="47" spans="2:23" ht="24" customHeight="1" x14ac:dyDescent="0.15">
      <c r="B47" s="145"/>
      <c r="C47" s="170"/>
      <c r="D47" s="5" t="s">
        <v>23</v>
      </c>
      <c r="E47" s="187"/>
      <c r="F47" s="188"/>
      <c r="H47" s="116"/>
      <c r="I47" s="15" t="s">
        <v>43</v>
      </c>
      <c r="J47" s="99"/>
      <c r="K47" s="17"/>
      <c r="L47" s="18"/>
      <c r="O47" s="116"/>
      <c r="P47" s="211"/>
      <c r="Q47" s="212"/>
      <c r="R47" s="212"/>
      <c r="S47" s="212"/>
      <c r="T47" s="212"/>
      <c r="U47" s="212"/>
      <c r="V47" s="212"/>
      <c r="W47" s="213"/>
    </row>
    <row r="48" spans="2:23" ht="24" customHeight="1" x14ac:dyDescent="0.15">
      <c r="B48" s="144">
        <v>16</v>
      </c>
      <c r="C48" s="169" t="s">
        <v>15</v>
      </c>
      <c r="D48" s="3" t="s">
        <v>16</v>
      </c>
      <c r="E48" s="183"/>
      <c r="F48" s="184"/>
      <c r="H48" s="116"/>
      <c r="I48" s="15" t="s">
        <v>44</v>
      </c>
      <c r="J48" s="99"/>
      <c r="K48" s="51" t="s">
        <v>48</v>
      </c>
      <c r="L48" s="41" t="str">
        <f>IF(J48&lt;&gt;0,J47/J48,"")</f>
        <v/>
      </c>
      <c r="O48" s="116"/>
      <c r="P48" s="211"/>
      <c r="Q48" s="212"/>
      <c r="R48" s="212"/>
      <c r="S48" s="212"/>
      <c r="T48" s="212"/>
      <c r="U48" s="212"/>
      <c r="V48" s="212"/>
      <c r="W48" s="213"/>
    </row>
    <row r="49" spans="2:23" ht="24" customHeight="1" x14ac:dyDescent="0.15">
      <c r="B49" s="145"/>
      <c r="C49" s="170"/>
      <c r="D49" s="5" t="s">
        <v>17</v>
      </c>
      <c r="E49" s="187"/>
      <c r="F49" s="188"/>
      <c r="H49" s="116"/>
      <c r="I49" s="15" t="s">
        <v>45</v>
      </c>
      <c r="J49" s="99"/>
      <c r="K49" s="17"/>
      <c r="L49" s="18"/>
      <c r="O49" s="116"/>
      <c r="P49" s="211"/>
      <c r="Q49" s="212"/>
      <c r="R49" s="212"/>
      <c r="S49" s="212"/>
      <c r="T49" s="212"/>
      <c r="U49" s="212"/>
      <c r="V49" s="212"/>
      <c r="W49" s="213"/>
    </row>
    <row r="50" spans="2:23" ht="24" customHeight="1" thickBot="1" x14ac:dyDescent="0.2">
      <c r="B50" s="28">
        <v>17</v>
      </c>
      <c r="C50" s="22" t="s">
        <v>18</v>
      </c>
      <c r="D50" s="189"/>
      <c r="E50" s="190"/>
      <c r="F50" s="191"/>
      <c r="H50" s="116"/>
      <c r="I50" s="15" t="s">
        <v>46</v>
      </c>
      <c r="J50" s="99"/>
      <c r="K50" s="52" t="s">
        <v>145</v>
      </c>
      <c r="L50" s="41" t="str">
        <f>IF(J50+J51&lt;&gt;0,J49/(J50+J51),"")</f>
        <v/>
      </c>
      <c r="O50" s="116"/>
      <c r="P50" s="211"/>
      <c r="Q50" s="212"/>
      <c r="R50" s="212"/>
      <c r="S50" s="212"/>
      <c r="T50" s="212"/>
      <c r="U50" s="212"/>
      <c r="V50" s="212"/>
      <c r="W50" s="213"/>
    </row>
    <row r="51" spans="2:23" ht="24" customHeight="1" thickBot="1" x14ac:dyDescent="0.2">
      <c r="H51" s="117"/>
      <c r="I51" s="16" t="s">
        <v>47</v>
      </c>
      <c r="J51" s="100"/>
      <c r="K51" s="57" t="s">
        <v>49</v>
      </c>
      <c r="L51" s="42" t="str">
        <f>IF(J48+J50+J51&lt;&gt;0,J51/(J48+J50+J51),"")</f>
        <v/>
      </c>
      <c r="O51" s="117"/>
      <c r="P51" s="214"/>
      <c r="Q51" s="215"/>
      <c r="R51" s="215"/>
      <c r="S51" s="215"/>
      <c r="T51" s="215"/>
      <c r="U51" s="215"/>
      <c r="V51" s="215"/>
      <c r="W51" s="216"/>
    </row>
    <row r="52" spans="2:23" ht="24" customHeight="1" x14ac:dyDescent="0.15">
      <c r="H52" s="115">
        <v>32</v>
      </c>
      <c r="I52" s="217" t="s">
        <v>161</v>
      </c>
      <c r="J52" s="218"/>
      <c r="K52" s="218"/>
      <c r="L52" s="219"/>
    </row>
    <row r="53" spans="2:23" ht="24" customHeight="1" x14ac:dyDescent="0.15">
      <c r="B53" s="20" t="s">
        <v>19</v>
      </c>
      <c r="H53" s="116"/>
      <c r="I53" s="121"/>
      <c r="J53" s="122"/>
      <c r="K53" s="122"/>
      <c r="L53" s="123"/>
      <c r="P53" s="44" t="s">
        <v>149</v>
      </c>
    </row>
    <row r="54" spans="2:23" ht="24" customHeight="1" thickBot="1" x14ac:dyDescent="0.2">
      <c r="H54" s="116"/>
      <c r="I54" s="124"/>
      <c r="J54" s="125"/>
      <c r="K54" s="125"/>
      <c r="L54" s="126"/>
      <c r="P54" s="2" t="s">
        <v>162</v>
      </c>
      <c r="Q54" s="2" t="s">
        <v>150</v>
      </c>
      <c r="R54" s="2" t="s">
        <v>151</v>
      </c>
      <c r="S54" s="2" t="s">
        <v>152</v>
      </c>
      <c r="T54" s="195" t="s">
        <v>153</v>
      </c>
      <c r="U54" s="196"/>
      <c r="V54" s="196"/>
      <c r="W54" s="197"/>
    </row>
    <row r="55" spans="2:23" ht="24" customHeight="1" x14ac:dyDescent="0.15">
      <c r="B55" s="27">
        <v>18</v>
      </c>
      <c r="C55" s="21" t="s">
        <v>20</v>
      </c>
      <c r="D55" s="149"/>
      <c r="E55" s="150"/>
      <c r="F55" s="151"/>
      <c r="H55" s="116"/>
      <c r="I55" s="124"/>
      <c r="J55" s="125"/>
      <c r="K55" s="125"/>
      <c r="L55" s="126"/>
      <c r="P55" s="204"/>
      <c r="Q55" s="204"/>
      <c r="R55" s="204"/>
      <c r="S55" s="204"/>
      <c r="T55" s="198"/>
      <c r="U55" s="199"/>
      <c r="V55" s="199"/>
      <c r="W55" s="200"/>
    </row>
    <row r="56" spans="2:23" ht="24" customHeight="1" x14ac:dyDescent="0.15">
      <c r="B56" s="102">
        <v>19</v>
      </c>
      <c r="C56" s="101" t="s">
        <v>21</v>
      </c>
      <c r="D56" s="118"/>
      <c r="E56" s="119"/>
      <c r="F56" s="120"/>
      <c r="H56" s="116"/>
      <c r="I56" s="124"/>
      <c r="J56" s="125"/>
      <c r="K56" s="125"/>
      <c r="L56" s="126"/>
      <c r="P56" s="205"/>
      <c r="Q56" s="205"/>
      <c r="R56" s="205"/>
      <c r="S56" s="205"/>
      <c r="T56" s="201"/>
      <c r="U56" s="202"/>
      <c r="V56" s="202"/>
      <c r="W56" s="203"/>
    </row>
    <row r="57" spans="2:23" ht="24" customHeight="1" thickBot="1" x14ac:dyDescent="0.25">
      <c r="B57" s="28">
        <v>20</v>
      </c>
      <c r="C57" s="22" t="s">
        <v>22</v>
      </c>
      <c r="D57" s="189"/>
      <c r="E57" s="190"/>
      <c r="F57" s="191"/>
      <c r="H57" s="117"/>
      <c r="I57" s="136"/>
      <c r="J57" s="137"/>
      <c r="K57" s="137"/>
      <c r="L57" s="138"/>
      <c r="P57" s="58"/>
      <c r="Q57" s="58"/>
      <c r="R57" s="58"/>
      <c r="S57" s="58"/>
      <c r="T57" s="49"/>
      <c r="U57" s="49"/>
      <c r="V57" s="59"/>
      <c r="W57" s="60" t="s">
        <v>163</v>
      </c>
    </row>
  </sheetData>
  <mergeCells count="69">
    <mergeCell ref="B2:L3"/>
    <mergeCell ref="B5:C5"/>
    <mergeCell ref="D5:F5"/>
    <mergeCell ref="F9:F14"/>
    <mergeCell ref="J9:L9"/>
    <mergeCell ref="B10:B11"/>
    <mergeCell ref="C10:C11"/>
    <mergeCell ref="D10:D11"/>
    <mergeCell ref="E10:E11"/>
    <mergeCell ref="J10:L10"/>
    <mergeCell ref="J11:L11"/>
    <mergeCell ref="J12:L12"/>
    <mergeCell ref="B13:B14"/>
    <mergeCell ref="C13:C14"/>
    <mergeCell ref="D13:E14"/>
    <mergeCell ref="J13:L13"/>
    <mergeCell ref="D15:F15"/>
    <mergeCell ref="H15:H20"/>
    <mergeCell ref="I15:J15"/>
    <mergeCell ref="D16:F16"/>
    <mergeCell ref="I16:L20"/>
    <mergeCell ref="P16:W16"/>
    <mergeCell ref="D17:F17"/>
    <mergeCell ref="P17:W26"/>
    <mergeCell ref="D18:F18"/>
    <mergeCell ref="B19:B27"/>
    <mergeCell ref="C19:F19"/>
    <mergeCell ref="C20:F27"/>
    <mergeCell ref="H21:H29"/>
    <mergeCell ref="I21:L21"/>
    <mergeCell ref="I22:L29"/>
    <mergeCell ref="O16:O51"/>
    <mergeCell ref="I42:L42"/>
    <mergeCell ref="D43:F43"/>
    <mergeCell ref="D44:F44"/>
    <mergeCell ref="I44:L44"/>
    <mergeCell ref="P27:W36"/>
    <mergeCell ref="B28:B36"/>
    <mergeCell ref="C28:F28"/>
    <mergeCell ref="C29:F36"/>
    <mergeCell ref="J30:L30"/>
    <mergeCell ref="H33:L33"/>
    <mergeCell ref="H35:H51"/>
    <mergeCell ref="P37:W46"/>
    <mergeCell ref="D41:F41"/>
    <mergeCell ref="D42:F42"/>
    <mergeCell ref="P47:W51"/>
    <mergeCell ref="B48:B49"/>
    <mergeCell ref="C48:C49"/>
    <mergeCell ref="E48:F48"/>
    <mergeCell ref="E49:F49"/>
    <mergeCell ref="D50:F50"/>
    <mergeCell ref="B45:B47"/>
    <mergeCell ref="C45:C47"/>
    <mergeCell ref="E45:F45"/>
    <mergeCell ref="K45:L45"/>
    <mergeCell ref="E46:F46"/>
    <mergeCell ref="E47:F47"/>
    <mergeCell ref="D57:F57"/>
    <mergeCell ref="H52:H57"/>
    <mergeCell ref="I52:L52"/>
    <mergeCell ref="I53:L57"/>
    <mergeCell ref="T54:W56"/>
    <mergeCell ref="D55:F55"/>
    <mergeCell ref="P55:P56"/>
    <mergeCell ref="Q55:Q56"/>
    <mergeCell ref="R55:R56"/>
    <mergeCell ref="S55:S56"/>
    <mergeCell ref="D56:F56"/>
  </mergeCells>
  <phoneticPr fontId="3"/>
  <conditionalFormatting sqref="J30:L30">
    <cfRule type="containsBlanks" dxfId="24" priority="8">
      <formula>LEN(TRIM(J30))=0</formula>
    </cfRule>
    <cfRule type="cellIs" dxfId="23" priority="22" operator="greaterThanOrEqual">
      <formula>500000</formula>
    </cfRule>
  </conditionalFormatting>
  <conditionalFormatting sqref="J31">
    <cfRule type="containsBlanks" dxfId="22" priority="7">
      <formula>LEN(TRIM(J31))=0</formula>
    </cfRule>
    <cfRule type="cellIs" dxfId="21" priority="21" operator="greaterThanOrEqual">
      <formula>1000</formula>
    </cfRule>
  </conditionalFormatting>
  <conditionalFormatting sqref="D18:F18">
    <cfRule type="containsBlanks" dxfId="20" priority="3">
      <formula>LEN(TRIM(D18))=0</formula>
    </cfRule>
  </conditionalFormatting>
  <conditionalFormatting sqref="J46">
    <cfRule type="containsBlanks" dxfId="19" priority="1">
      <formula>LEN(TRIM(J46))=0</formula>
    </cfRule>
    <cfRule type="cellIs" dxfId="18" priority="17" operator="lessThanOrEqual">
      <formula>0</formula>
    </cfRule>
  </conditionalFormatting>
  <conditionalFormatting sqref="D17:F17">
    <cfRule type="containsBlanks" dxfId="17" priority="15">
      <formula>LEN(TRIM(D17))=0</formula>
    </cfRule>
  </conditionalFormatting>
  <conditionalFormatting sqref="D9:E11 D13:E14 D15:F16">
    <cfRule type="containsBlanks" dxfId="16" priority="16">
      <formula>LEN(TRIM(D9))=0</formula>
    </cfRule>
  </conditionalFormatting>
  <conditionalFormatting sqref="C20:F27">
    <cfRule type="containsBlanks" dxfId="15" priority="14">
      <formula>LEN(TRIM(C20))=0</formula>
    </cfRule>
  </conditionalFormatting>
  <conditionalFormatting sqref="D41:F44 E45:F48 D50:F50">
    <cfRule type="containsBlanks" dxfId="14" priority="13">
      <formula>LEN(TRIM(D41))=0</formula>
    </cfRule>
  </conditionalFormatting>
  <conditionalFormatting sqref="D55:F55 D57:F57">
    <cfRule type="containsBlanks" dxfId="13" priority="12">
      <formula>LEN(TRIM(D55))=0</formula>
    </cfRule>
  </conditionalFormatting>
  <conditionalFormatting sqref="J9:L11 J13:L13 J14">
    <cfRule type="containsBlanks" dxfId="12" priority="11">
      <formula>LEN(TRIM(J9))=0</formula>
    </cfRule>
  </conditionalFormatting>
  <conditionalFormatting sqref="J12:L12">
    <cfRule type="containsBlanks" dxfId="11" priority="10">
      <formula>LEN(TRIM(J12))=0</formula>
    </cfRule>
  </conditionalFormatting>
  <conditionalFormatting sqref="I22:L29">
    <cfRule type="containsBlanks" dxfId="10" priority="9">
      <formula>LEN(TRIM(I22))=0</formula>
    </cfRule>
  </conditionalFormatting>
  <conditionalFormatting sqref="J36:L41 J47:J51">
    <cfRule type="containsBlanks" dxfId="9" priority="6">
      <formula>LEN(TRIM(J36))=0</formula>
    </cfRule>
  </conditionalFormatting>
  <conditionalFormatting sqref="D5:F5">
    <cfRule type="containsBlanks" dxfId="8" priority="4">
      <formula>LEN(TRIM(D5))=0</formula>
    </cfRule>
  </conditionalFormatting>
  <conditionalFormatting sqref="D12">
    <cfRule type="containsBlanks" dxfId="7" priority="2">
      <formula>LEN(TRIM(D12))=0</formula>
    </cfRule>
  </conditionalFormatting>
  <dataValidations count="8">
    <dataValidation type="whole" operator="greaterThanOrEqual" allowBlank="1" showInputMessage="1" showErrorMessage="1" promptTitle="注意" prompt="研究開発者賞は研究開発費の入力が必須です。" sqref="J46">
      <formula1>0</formula1>
    </dataValidation>
    <dataValidation type="whole" operator="greaterThan" allowBlank="1" showInputMessage="1" showErrorMessage="1" promptTitle="注意" prompt="資本金5億円未満または従業員1000人未満が条件です。" sqref="J30:L30">
      <formula1>0</formula1>
    </dataValidation>
    <dataValidation type="whole" operator="greaterThanOrEqual" allowBlank="1" showInputMessage="1" showErrorMessage="1" promptTitle="注意" prompt="資本金5億円未満または従業員1000人未満が条件です。" sqref="J31">
      <formula1>0</formula1>
    </dataValidation>
    <dataValidation allowBlank="1" showInputMessage="1" showErrorMessage="1" promptTitle="注意" prompt="枠内に納まるように入力してください。" sqref="C20:F27 C29:F36 I16:L20 I22:L29 I53:L57 P17:W51"/>
    <dataValidation type="whole" allowBlank="1" showInputMessage="1" showErrorMessage="1" promptTitle="注意" prompt="優秀創業者賞は勤続20年以上が条件です。" sqref="D18:F18">
      <formula1>0</formula1>
      <formula2>100</formula2>
    </dataValidation>
    <dataValidation type="list" allowBlank="1" showInputMessage="1" showErrorMessage="1" sqref="J10:L10">
      <formula1>INDIRECT(J9)</formula1>
    </dataValidation>
    <dataValidation type="list" allowBlank="1" showInputMessage="1" showErrorMessage="1" sqref="J9:L9">
      <formula1>業種_大分類</formula1>
    </dataValidation>
    <dataValidation type="list" allowBlank="1" showInputMessage="1" showErrorMessage="1" sqref="D5:F5">
      <formula1>推薦該当賞名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0" fitToWidth="2" orientation="portrait" r:id="rId1"/>
  <headerFooter>
    <oddHeader>&amp;F</oddHeader>
    <oddFooter>&amp;P / &amp;N ページ</oddFooter>
  </headerFooter>
  <colBreaks count="1" manualBreakCount="1">
    <brk id="13" max="5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ThisWorkbook.checkGeneralTerm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9</xdr:col>
                    <xdr:colOff>1371600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date" operator="lessThanOrEqual" allowBlank="1" showInputMessage="1" showErrorMessage="1" errorTitle="エラー" error="審査日の10年以上前が条件です。" promptTitle="注意" prompt="yyyy/mm/dd（半角）で入力してください。">
          <x14:formula1>
            <xm:f>設定シート!B4</xm:f>
          </x14:formula1>
          <xm:sqref>J12:L12</xm:sqref>
        </x14:dataValidation>
        <x14:dataValidation type="date" operator="lessThan" allowBlank="1" showInputMessage="1" showErrorMessage="1" promptTitle="注意" prompt="yyyy/mm/dd（半角）で入力してください。優秀創業者賞は勤続20年以上が条件です。">
          <x14:formula1>
            <xm:f>設定シート!B3</xm:f>
          </x14:formula1>
          <xm:sqref>D17:F17</xm:sqref>
        </x14:dataValidation>
        <x14:dataValidation type="date" operator="lessThan" allowBlank="1" showInputMessage="1" showErrorMessage="1" promptTitle="注意" prompt="yyyy/mm/dd（半角）で入力してください。青年経営者賞は45歳以下が条件です。">
          <x14:formula1>
            <xm:f>設定シート!B3</xm:f>
          </x14:formula1>
          <xm:sqref>D12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O2"/>
  <sheetViews>
    <sheetView workbookViewId="0"/>
  </sheetViews>
  <sheetFormatPr defaultRowHeight="13.5" x14ac:dyDescent="0.15"/>
  <cols>
    <col min="1" max="67" width="18.625" customWidth="1"/>
  </cols>
  <sheetData>
    <row r="1" spans="1:67" s="80" customFormat="1" ht="27.75" thickBot="1" x14ac:dyDescent="0.2">
      <c r="A1" s="80" t="s">
        <v>167</v>
      </c>
      <c r="B1" s="80" t="s">
        <v>168</v>
      </c>
      <c r="C1" s="80" t="s">
        <v>169</v>
      </c>
      <c r="D1" s="80" t="s">
        <v>170</v>
      </c>
      <c r="E1" s="80" t="s">
        <v>171</v>
      </c>
      <c r="F1" s="80" t="s">
        <v>172</v>
      </c>
      <c r="G1" s="80" t="s">
        <v>173</v>
      </c>
      <c r="H1" s="80" t="s">
        <v>174</v>
      </c>
      <c r="I1" s="80" t="s">
        <v>175</v>
      </c>
      <c r="J1" s="80" t="s">
        <v>176</v>
      </c>
      <c r="K1" s="80" t="s">
        <v>177</v>
      </c>
      <c r="L1" s="80" t="s">
        <v>178</v>
      </c>
      <c r="M1" s="80" t="s">
        <v>179</v>
      </c>
      <c r="N1" s="80" t="s">
        <v>175</v>
      </c>
      <c r="O1" s="80" t="s">
        <v>180</v>
      </c>
      <c r="P1" s="80" t="s">
        <v>181</v>
      </c>
      <c r="Q1" s="80" t="s">
        <v>182</v>
      </c>
      <c r="R1" s="80" t="s">
        <v>183</v>
      </c>
      <c r="S1" s="80" t="s">
        <v>184</v>
      </c>
      <c r="T1" s="80" t="s">
        <v>185</v>
      </c>
      <c r="U1" s="80" t="s">
        <v>186</v>
      </c>
      <c r="V1" s="80" t="s">
        <v>187</v>
      </c>
      <c r="W1" s="80" t="s">
        <v>188</v>
      </c>
      <c r="X1" s="80" t="s">
        <v>189</v>
      </c>
      <c r="Y1" s="80" t="s">
        <v>190</v>
      </c>
      <c r="Z1" s="80" t="s">
        <v>191</v>
      </c>
      <c r="AA1" s="80" t="s">
        <v>192</v>
      </c>
      <c r="AB1" s="80" t="s">
        <v>193</v>
      </c>
      <c r="AC1" s="80" t="s">
        <v>194</v>
      </c>
      <c r="AD1" s="80" t="s">
        <v>195</v>
      </c>
      <c r="AE1" s="80" t="s">
        <v>196</v>
      </c>
      <c r="AF1" s="80" t="s">
        <v>197</v>
      </c>
      <c r="AG1" s="80" t="s">
        <v>198</v>
      </c>
      <c r="AH1" s="80" t="s">
        <v>199</v>
      </c>
      <c r="AI1" s="80" t="s">
        <v>200</v>
      </c>
      <c r="AJ1" s="80" t="s">
        <v>201</v>
      </c>
      <c r="AK1" s="80" t="s">
        <v>202</v>
      </c>
      <c r="AL1" s="80" t="s">
        <v>203</v>
      </c>
      <c r="AM1" s="80" t="s">
        <v>204</v>
      </c>
      <c r="AN1" s="80" t="s">
        <v>205</v>
      </c>
      <c r="AO1" s="80" t="s">
        <v>206</v>
      </c>
      <c r="AP1" s="80" t="s">
        <v>207</v>
      </c>
      <c r="AQ1" s="80" t="s">
        <v>208</v>
      </c>
      <c r="AR1" s="80" t="s">
        <v>209</v>
      </c>
      <c r="AS1" s="80" t="s">
        <v>210</v>
      </c>
      <c r="AT1" s="80" t="s">
        <v>211</v>
      </c>
      <c r="AU1" s="80" t="s">
        <v>212</v>
      </c>
      <c r="AV1" s="80" t="s">
        <v>213</v>
      </c>
      <c r="AW1" s="80" t="s">
        <v>214</v>
      </c>
      <c r="AX1" s="80" t="s">
        <v>215</v>
      </c>
      <c r="AY1" s="80" t="s">
        <v>216</v>
      </c>
      <c r="AZ1" s="80" t="s">
        <v>217</v>
      </c>
      <c r="BA1" s="80" t="s">
        <v>218</v>
      </c>
      <c r="BB1" s="80" t="s">
        <v>219</v>
      </c>
      <c r="BC1" s="80" t="s">
        <v>220</v>
      </c>
      <c r="BD1" s="80" t="s">
        <v>221</v>
      </c>
      <c r="BE1" s="80" t="s">
        <v>222</v>
      </c>
      <c r="BF1" s="80" t="s">
        <v>223</v>
      </c>
      <c r="BG1" s="80" t="s">
        <v>224</v>
      </c>
      <c r="BH1" s="80" t="s">
        <v>225</v>
      </c>
      <c r="BI1" s="80" t="s">
        <v>226</v>
      </c>
      <c r="BJ1" s="80" t="s">
        <v>227</v>
      </c>
      <c r="BK1" s="80" t="s">
        <v>228</v>
      </c>
      <c r="BL1" s="80" t="s">
        <v>229</v>
      </c>
      <c r="BM1" s="80" t="s">
        <v>230</v>
      </c>
      <c r="BN1" s="80" t="s">
        <v>231</v>
      </c>
      <c r="BO1" s="80" t="s">
        <v>232</v>
      </c>
    </row>
    <row r="2" spans="1:67" ht="25.5" thickBot="1" x14ac:dyDescent="0.2">
      <c r="A2" s="45">
        <f>エントリーシート!W2</f>
        <v>0</v>
      </c>
      <c r="B2" s="77">
        <f>エントリーシート!D5</f>
        <v>0</v>
      </c>
      <c r="C2" s="23">
        <f>エントリーシート!D9</f>
        <v>0</v>
      </c>
      <c r="D2" s="24">
        <f>エントリーシート!E9</f>
        <v>0</v>
      </c>
      <c r="E2" s="78">
        <f>エントリーシート!D10</f>
        <v>0</v>
      </c>
      <c r="F2" s="75">
        <f>エントリーシート!E10</f>
        <v>0</v>
      </c>
      <c r="G2" s="67">
        <f>エントリーシート!D12</f>
        <v>0</v>
      </c>
      <c r="H2" s="50" t="str">
        <f>エントリーシート!E12</f>
        <v/>
      </c>
      <c r="I2" s="76">
        <f>エントリーシート!D13</f>
        <v>0</v>
      </c>
      <c r="J2" s="81">
        <f>エントリーシート!D15</f>
        <v>0</v>
      </c>
      <c r="K2" s="81">
        <f>エントリーシート!D16</f>
        <v>0</v>
      </c>
      <c r="L2" s="73">
        <f>エントリーシート!D17</f>
        <v>0</v>
      </c>
      <c r="M2" s="74">
        <f>エントリーシート!D18</f>
        <v>0</v>
      </c>
      <c r="N2" s="70">
        <f>エントリーシート!D41</f>
        <v>0</v>
      </c>
      <c r="O2" s="81">
        <f>エントリーシート!D42</f>
        <v>0</v>
      </c>
      <c r="P2" s="81">
        <f>エントリーシート!D43</f>
        <v>0</v>
      </c>
      <c r="Q2" s="82">
        <f>エントリーシート!D44</f>
        <v>0</v>
      </c>
      <c r="R2" s="83">
        <f>エントリーシート!E45</f>
        <v>0</v>
      </c>
      <c r="S2" s="85">
        <f>エントリーシート!E46</f>
        <v>0</v>
      </c>
      <c r="T2" s="84">
        <f>エントリーシート!E47</f>
        <v>0</v>
      </c>
      <c r="U2" s="72">
        <f>エントリーシート!E48</f>
        <v>0</v>
      </c>
      <c r="V2" s="84">
        <f>エントリーシート!E49</f>
        <v>0</v>
      </c>
      <c r="W2" s="69">
        <f>エントリーシート!D50</f>
        <v>0</v>
      </c>
      <c r="X2" s="70">
        <f>エントリーシート!D55</f>
        <v>0</v>
      </c>
      <c r="Y2" s="81">
        <f>エントリーシート!D56</f>
        <v>0</v>
      </c>
      <c r="Z2" s="69">
        <f>エントリーシート!D57</f>
        <v>0</v>
      </c>
      <c r="AA2" s="70">
        <f>エントリーシート!J9</f>
        <v>0</v>
      </c>
      <c r="AB2" s="71">
        <f>エントリーシート!J10</f>
        <v>0</v>
      </c>
      <c r="AC2" s="71">
        <f>エントリーシート!J11</f>
        <v>0</v>
      </c>
      <c r="AD2" s="73">
        <f>エントリーシート!J12</f>
        <v>0</v>
      </c>
      <c r="AE2" s="71">
        <f>エントリーシート!J13</f>
        <v>0</v>
      </c>
      <c r="AF2" s="46">
        <f>エントリーシート!J14</f>
        <v>0</v>
      </c>
      <c r="AG2" s="47">
        <f>エントリーシート!L14</f>
        <v>0</v>
      </c>
      <c r="AH2" s="48">
        <f>エントリーシート!L15</f>
        <v>0</v>
      </c>
      <c r="AI2" s="79">
        <f>エントリーシート!J30</f>
        <v>0</v>
      </c>
      <c r="AJ2" s="66">
        <f>エントリーシート!J31</f>
        <v>0</v>
      </c>
      <c r="AK2" s="43" t="str">
        <f>エントリーシート!L31</f>
        <v/>
      </c>
      <c r="AL2" s="29">
        <f>エントリーシート!J36</f>
        <v>0</v>
      </c>
      <c r="AM2" s="63">
        <f>エントリーシート!K36</f>
        <v>0</v>
      </c>
      <c r="AN2" s="65">
        <f>エントリーシート!L36</f>
        <v>0</v>
      </c>
      <c r="AO2" s="29">
        <f>エントリーシート!J37</f>
        <v>0</v>
      </c>
      <c r="AP2" s="63">
        <f>エントリーシート!K37</f>
        <v>0</v>
      </c>
      <c r="AQ2" s="65">
        <f>エントリーシート!L37</f>
        <v>0</v>
      </c>
      <c r="AR2" s="29">
        <f>エントリーシート!J38</f>
        <v>0</v>
      </c>
      <c r="AS2" s="63">
        <f>エントリーシート!K38</f>
        <v>0</v>
      </c>
      <c r="AT2" s="65">
        <f>エントリーシート!L38</f>
        <v>0</v>
      </c>
      <c r="AU2" s="29">
        <f>エントリーシート!J39</f>
        <v>0</v>
      </c>
      <c r="AV2" s="63">
        <f>エントリーシート!K39</f>
        <v>0</v>
      </c>
      <c r="AW2" s="65">
        <f>エントリーシート!L39</f>
        <v>0</v>
      </c>
      <c r="AX2" s="29">
        <f>エントリーシート!J40</f>
        <v>0</v>
      </c>
      <c r="AY2" s="63">
        <f>エントリーシート!K40</f>
        <v>0</v>
      </c>
      <c r="AZ2" s="65">
        <f>エントリーシート!L40</f>
        <v>0</v>
      </c>
      <c r="BA2" s="39">
        <f>エントリーシート!J41</f>
        <v>0</v>
      </c>
      <c r="BB2" s="64">
        <f>エントリーシート!K41</f>
        <v>0</v>
      </c>
      <c r="BC2" s="86">
        <f>エントリーシート!L41</f>
        <v>0</v>
      </c>
      <c r="BD2" s="40" t="str">
        <f>エントリーシート!J43</f>
        <v/>
      </c>
      <c r="BE2" s="41" t="str">
        <f>エントリーシート!L43</f>
        <v/>
      </c>
      <c r="BF2" s="30">
        <f>エントリーシート!J46</f>
        <v>0</v>
      </c>
      <c r="BG2" s="41" t="str">
        <f>エントリーシート!L46</f>
        <v/>
      </c>
      <c r="BH2" s="30">
        <f>エントリーシート!J47</f>
        <v>0</v>
      </c>
      <c r="BI2" s="30">
        <f>エントリーシート!J48</f>
        <v>0</v>
      </c>
      <c r="BJ2" s="41" t="str">
        <f>エントリーシート!L48</f>
        <v/>
      </c>
      <c r="BK2" s="30">
        <f>エントリーシート!J49</f>
        <v>0</v>
      </c>
      <c r="BL2" s="30">
        <f>エントリーシート!J50</f>
        <v>0</v>
      </c>
      <c r="BM2" s="41" t="str">
        <f>エントリーシート!L50</f>
        <v/>
      </c>
      <c r="BN2" s="31">
        <f>エントリーシート!J51</f>
        <v>0</v>
      </c>
      <c r="BO2" s="42" t="str">
        <f>エントリーシート!L51</f>
        <v/>
      </c>
    </row>
  </sheetData>
  <phoneticPr fontId="3"/>
  <conditionalFormatting sqref="M2">
    <cfRule type="cellIs" dxfId="6" priority="5" operator="lessThan">
      <formula>20</formula>
    </cfRule>
  </conditionalFormatting>
  <conditionalFormatting sqref="AI2">
    <cfRule type="cellIs" dxfId="5" priority="4" operator="greaterThanOrEqual">
      <formula>500000</formula>
    </cfRule>
  </conditionalFormatting>
  <conditionalFormatting sqref="AJ2">
    <cfRule type="cellIs" dxfId="4" priority="3" operator="greaterThanOrEqual">
      <formula>1000</formula>
    </cfRule>
  </conditionalFormatting>
  <conditionalFormatting sqref="BF2">
    <cfRule type="cellIs" dxfId="3" priority="2" operator="lessThanOrEqual">
      <formula>0</formula>
    </cfRule>
  </conditionalFormatting>
  <conditionalFormatting sqref="C2">
    <cfRule type="containsBlanks" dxfId="2" priority="1">
      <formula>LEN(TRIM(C2))=0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492C018A-70A1-43A3-A577-E2563B4DDD26}">
            <xm:f>設定シート!$B$7</xm:f>
            <x14:dxf>
              <font>
                <color rgb="FFFF0000"/>
              </font>
              <fill>
                <patternFill>
                  <bgColor rgb="FFFFFF99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ellIs" priority="6" operator="greaterThan" id="{816E37A6-F80F-4489-94BB-08153DEFB9DA}">
            <xm:f>設定シート!$B$5</xm:f>
            <x14:dxf>
              <font>
                <color rgb="FFFF0000"/>
              </font>
              <fill>
                <patternFill>
                  <bgColor rgb="FFFFFF99"/>
                </patternFill>
              </fill>
            </x14:dxf>
          </x14:cfRule>
          <xm:sqref>L2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エントリーシート</vt:lpstr>
      <vt:lpstr>設定シート</vt:lpstr>
      <vt:lpstr>設定シート_プルダウンリスト</vt:lpstr>
      <vt:lpstr>設定シート_template</vt:lpstr>
      <vt:lpstr>転記用シート</vt:lpstr>
      <vt:lpstr>エントリーシート!Print_Area</vt:lpstr>
      <vt:lpstr>設定シート_template!Print_Area</vt:lpstr>
      <vt:lpstr>サービス業</vt:lpstr>
      <vt:lpstr>運輸業・郵便業</vt:lpstr>
      <vt:lpstr>卸売業</vt:lpstr>
      <vt:lpstr>学術研究・専門・技術サービス業</vt:lpstr>
      <vt:lpstr>記入例作成欄</vt:lpstr>
      <vt:lpstr>業種_大分類</vt:lpstr>
      <vt:lpstr>建設業</vt:lpstr>
      <vt:lpstr>宿泊業・飲食サービス業</vt:lpstr>
      <vt:lpstr>小売業</vt:lpstr>
      <vt:lpstr>情報通信業</vt:lpstr>
      <vt:lpstr>推薦該当賞名</vt:lpstr>
      <vt:lpstr>生活関連サービス業・娯楽業</vt:lpstr>
      <vt:lpstr>製造業</vt:lpstr>
      <vt:lpstr>不動産・物品賃貸業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yskinng</dc:creator>
  <cp:lastModifiedBy>dpc06</cp:lastModifiedBy>
  <cp:lastPrinted>2017-04-08T01:09:46Z</cp:lastPrinted>
  <dcterms:created xsi:type="dcterms:W3CDTF">2017-03-18T18:35:31Z</dcterms:created>
  <dcterms:modified xsi:type="dcterms:W3CDTF">2019-09-19T07:40:46Z</dcterms:modified>
</cp:coreProperties>
</file>